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fatinahjudeh/Downloads/"/>
    </mc:Choice>
  </mc:AlternateContent>
  <xr:revisionPtr revIDLastSave="0" documentId="13_ncr:9_{519F6DDA-ED51-4740-91F1-1FADE7239DA3}" xr6:coauthVersionLast="47" xr6:coauthVersionMax="47" xr10:uidLastSave="{00000000-0000-0000-0000-000000000000}"/>
  <bookViews>
    <workbookView xWindow="640" yWindow="740" windowWidth="28040" windowHeight="17200" xr2:uid="{67541BFB-B5E9-B141-967A-BE60BD6FA27D}"/>
  </bookViews>
  <sheets>
    <sheet name="LREBGReportDataExport10-11-24" sheetId="1" r:id="rId1"/>
  </sheets>
  <definedNames>
    <definedName name="_xlnm.Print_Area" localSheetId="0">'LREBGReportDataExport10-11-24'!$A$1:$E$25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1" l="1"/>
  <c r="A17" i="1"/>
  <c r="A16" i="1"/>
  <c r="A15" i="1"/>
  <c r="A14" i="1"/>
  <c r="C13" i="1"/>
  <c r="B13" i="1"/>
</calcChain>
</file>

<file path=xl/sharedStrings.xml><?xml version="1.0" encoding="utf-8"?>
<sst xmlns="http://schemas.openxmlformats.org/spreadsheetml/2006/main" count="18" uniqueCount="18">
  <si>
    <t>Learning Recovery Emergency Block Grant</t>
  </si>
  <si>
    <t>Status: Submitted</t>
  </si>
  <si>
    <t>LEA: College and Career Preparatory Academy</t>
  </si>
  <si>
    <t>LEA ALLOCATION</t>
  </si>
  <si>
    <t>LEA Name</t>
  </si>
  <si>
    <t>LEA Allocation</t>
  </si>
  <si>
    <t>College and Career Preparatory Academy</t>
  </si>
  <si>
    <t>INTERIM EXPENDITURE REPORT</t>
  </si>
  <si>
    <t>Allowable Uses of Funds</t>
  </si>
  <si>
    <t>Total</t>
  </si>
  <si>
    <t>Total Budget Amount</t>
  </si>
  <si>
    <t>REPORT SUMMARY</t>
  </si>
  <si>
    <t>LREBG Allocation</t>
  </si>
  <si>
    <t>FY 202223 Expenditures</t>
  </si>
  <si>
    <t>FY 202324 Expenditures</t>
  </si>
  <si>
    <t>Total Combined Expenditures</t>
  </si>
  <si>
    <t>Cash Balance</t>
  </si>
  <si>
    <t>File created on: 10/11/2024 10:01:06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</si>
</sst>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2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0"/>
      <color rgb="FFFFFFFF"/>
      <name val="Aptos Narrow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699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rgb="FFDDEEFF"/>
        <bgColor indexed="64"/>
      </patternFill>
    </fill>
    <fill>
      <patternFill patternType="solid">
        <fgColor rgb="FFF2F2FB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5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wrapText="1"/>
    </xf>
    <xf numFmtId="0" fontId="21" fillId="34" borderId="10" xfId="0" applyFont="1" applyFill="1" applyBorder="1" applyAlignment="1">
      <alignment horizontal="center" vertical="center" wrapText="1"/>
    </xf>
    <xf numFmtId="0" fontId="18" fillId="35" borderId="10" xfId="0" applyFont="1" applyFill="1" applyBorder="1" applyAlignment="1">
      <alignment horizontal="center" vertical="center" wrapText="1"/>
    </xf>
    <xf numFmtId="6" fontId="18" fillId="35" borderId="10" xfId="0" applyNumberFormat="1" applyFont="1" applyFill="1" applyBorder="1" applyAlignment="1">
      <alignment horizontal="center" vertical="center" wrapText="1"/>
    </xf>
    <xf numFmtId="0" fontId="18" fillId="36" borderId="10" xfId="0" applyFont="1" applyFill="1" applyBorder="1" applyAlignment="1">
      <alignment horizontal="left" vertical="center" wrapText="1"/>
    </xf>
    <xf numFmtId="6" fontId="18" fillId="36" borderId="10" xfId="0" applyNumberFormat="1" applyFont="1" applyFill="1" applyBorder="1" applyAlignment="1">
      <alignment horizontal="center" vertical="center" wrapText="1"/>
    </xf>
    <xf numFmtId="0" fontId="18" fillId="35" borderId="10" xfId="0" applyFont="1" applyFill="1" applyBorder="1" applyAlignment="1">
      <alignment horizontal="left" vertical="center" wrapText="1"/>
    </xf>
    <xf numFmtId="0" fontId="19" fillId="35" borderId="10" xfId="0" applyFont="1" applyFill="1" applyBorder="1" applyAlignment="1">
      <alignment horizontal="center" vertical="center" wrapText="1"/>
    </xf>
    <xf numFmtId="6" fontId="19" fillId="35" borderId="10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0" fillId="33" borderId="11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8" fillId="0" borderId="20" xfId="0" applyFont="1" applyBorder="1" applyAlignment="1">
      <alignment wrapText="1"/>
    </xf>
    <xf numFmtId="0" fontId="18" fillId="0" borderId="14" xfId="0" applyFont="1" applyBorder="1" applyAlignment="1">
      <alignment wrapText="1"/>
    </xf>
    <xf numFmtId="0" fontId="18" fillId="0" borderId="22" xfId="0" applyFont="1" applyBorder="1" applyAlignment="1">
      <alignment wrapText="1"/>
    </xf>
    <xf numFmtId="0" fontId="18" fillId="0" borderId="15" xfId="0" applyFont="1" applyBorder="1" applyAlignment="1">
      <alignment wrapText="1"/>
    </xf>
    <xf numFmtId="0" fontId="18" fillId="0" borderId="23" xfId="0" applyFont="1" applyBorder="1" applyAlignment="1">
      <alignment wrapText="1"/>
    </xf>
    <xf numFmtId="0" fontId="18" fillId="0" borderId="16" xfId="0" applyFont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E97E0-23D9-894A-8D79-334572D04FA8}">
  <dimension ref="A1:F25"/>
  <sheetViews>
    <sheetView showGridLines="0" tabSelected="1" zoomScale="86" workbookViewId="0">
      <selection sqref="A1:E25"/>
    </sheetView>
  </sheetViews>
  <sheetFormatPr baseColWidth="10" defaultRowHeight="16" x14ac:dyDescent="0.2"/>
  <cols>
    <col min="1" max="1" width="83.33203125" customWidth="1"/>
    <col min="2" max="3" width="50" customWidth="1"/>
    <col min="4" max="4" width="33.33203125" customWidth="1"/>
    <col min="5" max="5" width="10.6640625" bestFit="1" customWidth="1"/>
    <col min="6" max="6" width="0" hidden="1" customWidth="1"/>
  </cols>
  <sheetData>
    <row r="1" spans="1:6" x14ac:dyDescent="0.2">
      <c r="A1" s="1" t="s">
        <v>0</v>
      </c>
      <c r="B1" s="20"/>
      <c r="C1" s="21"/>
      <c r="D1" s="22"/>
      <c r="E1" s="17"/>
      <c r="F1" s="11"/>
    </row>
    <row r="2" spans="1:6" x14ac:dyDescent="0.2">
      <c r="A2" s="1"/>
      <c r="B2" s="23"/>
      <c r="C2" s="24"/>
      <c r="D2" s="25"/>
      <c r="E2" s="18"/>
      <c r="F2" s="12"/>
    </row>
    <row r="3" spans="1:6" x14ac:dyDescent="0.2">
      <c r="A3" s="1" t="s">
        <v>1</v>
      </c>
      <c r="B3" s="23"/>
      <c r="C3" s="24"/>
      <c r="D3" s="25"/>
      <c r="E3" s="18"/>
      <c r="F3" s="12"/>
    </row>
    <row r="4" spans="1:6" x14ac:dyDescent="0.2">
      <c r="A4" s="1" t="s">
        <v>2</v>
      </c>
      <c r="B4" s="23"/>
      <c r="C4" s="24"/>
      <c r="D4" s="25"/>
      <c r="E4" s="18"/>
      <c r="F4" s="12"/>
    </row>
    <row r="5" spans="1:6" x14ac:dyDescent="0.2">
      <c r="A5" s="1"/>
      <c r="B5" s="26"/>
      <c r="C5" s="27"/>
      <c r="D5" s="28"/>
      <c r="E5" s="18"/>
      <c r="F5" s="12"/>
    </row>
    <row r="6" spans="1:6" ht="40" customHeight="1" x14ac:dyDescent="0.2">
      <c r="A6" s="14" t="s">
        <v>3</v>
      </c>
      <c r="B6" s="15"/>
      <c r="C6" s="29"/>
      <c r="D6" s="30"/>
      <c r="E6" s="18"/>
      <c r="F6" s="12"/>
    </row>
    <row r="7" spans="1:6" x14ac:dyDescent="0.2">
      <c r="A7" s="1"/>
      <c r="B7" s="2"/>
      <c r="C7" s="31"/>
      <c r="D7" s="32"/>
      <c r="E7" s="18"/>
      <c r="F7" s="12"/>
    </row>
    <row r="8" spans="1:6" ht="30" customHeight="1" x14ac:dyDescent="0.2">
      <c r="A8" s="3" t="s">
        <v>4</v>
      </c>
      <c r="B8" s="3" t="s">
        <v>5</v>
      </c>
      <c r="C8" s="31"/>
      <c r="D8" s="32"/>
      <c r="E8" s="18"/>
      <c r="F8" s="12"/>
    </row>
    <row r="9" spans="1:6" ht="30" customHeight="1" x14ac:dyDescent="0.2">
      <c r="A9" s="4" t="s">
        <v>6</v>
      </c>
      <c r="B9" s="5">
        <v>285753</v>
      </c>
      <c r="C9" s="31"/>
      <c r="D9" s="32"/>
      <c r="E9" s="18"/>
      <c r="F9" s="12"/>
    </row>
    <row r="10" spans="1:6" x14ac:dyDescent="0.2">
      <c r="A10" s="2"/>
      <c r="B10" s="2"/>
      <c r="C10" s="33"/>
      <c r="D10" s="34"/>
      <c r="E10" s="18"/>
      <c r="F10" s="12"/>
    </row>
    <row r="11" spans="1:6" ht="40" customHeight="1" x14ac:dyDescent="0.2">
      <c r="A11" s="14" t="s">
        <v>7</v>
      </c>
      <c r="B11" s="16"/>
      <c r="C11" s="16"/>
      <c r="D11" s="15"/>
      <c r="E11" s="18"/>
      <c r="F11" s="12"/>
    </row>
    <row r="12" spans="1:6" x14ac:dyDescent="0.2">
      <c r="A12" s="2"/>
      <c r="B12" s="2"/>
      <c r="C12" s="2"/>
      <c r="D12" s="2"/>
      <c r="E12" s="18"/>
      <c r="F12" s="12"/>
    </row>
    <row r="13" spans="1:6" ht="70" customHeight="1" x14ac:dyDescent="0.2">
      <c r="A13" s="3" t="s">
        <v>8</v>
      </c>
      <c r="B13" s="3" t="str">
        <f>CONCATENATE("FY 202223 Expenditures", CHAR(10), " (Performance Period: 7/1/2022 6/30/2023)")</f>
        <v>FY 202223 Expenditures
 (Performance Period: 7/1/2022 6/30/2023)</v>
      </c>
      <c r="C13" s="3" t="str">
        <f>CONCATENATE("FY 202324 Expenditures", CHAR(10), " (Performance Period: 7/1/2023 6/30/2024)")</f>
        <v>FY 202324 Expenditures
 (Performance Period: 7/1/2023 6/30/2024)</v>
      </c>
      <c r="D13" s="3" t="s">
        <v>9</v>
      </c>
      <c r="E13" s="18"/>
      <c r="F13" s="12"/>
    </row>
    <row r="14" spans="1:6" ht="175" customHeight="1" x14ac:dyDescent="0.2">
      <c r="A14" s="6" t="str">
        <f>CONCATENATE("(A) Instructional learning time for the 202223 through 202728 school years by: ", CHAR(10), CHAR(32), CHAR(149),CHAR(32), " increasing the number of instructional days or minutes provided during the school year, ", CHAR(10), CHAR(32), CHAR(149),CHAR(32), " providing summer school or intersessional instructional programs, ", CHAR(10), CHAR(32), CHAR(149),CHAR(32), " or taking any other action that increases or stabilizes the amount of instructional time or services provided to pupils, ", CHAR(10), CHAR(32), CHAR(149),CHAR(32), " or decreases or stabilizes staff-to-pupil ratios, based on pupil learning needs.")</f>
        <v>(A) Instructional learning time for the 202223 through 202728 school years by: 
 ï  increasing the number of instructional days or minutes provided during the school year, 
 ï  providing summer school or intersessional instructional programs, 
 ï  or taking any other action that increases or stabilizes the amount of instructional time or services provided to pupils, 
 ï  or decreases or stabilizes staff-to-pupil ratios, based on pupil learning needs.</v>
      </c>
      <c r="B14" s="7">
        <v>0</v>
      </c>
      <c r="C14" s="7">
        <v>0</v>
      </c>
      <c r="D14" s="7">
        <v>0</v>
      </c>
      <c r="E14" s="18"/>
      <c r="F14" s="12"/>
    </row>
    <row r="15" spans="1:6" ht="290" customHeight="1" x14ac:dyDescent="0.2">
      <c r="A15" s="8" t="str">
        <f>CONCATENATE("(B) Accelerating progress to close learning gaps through the implementation, expansion, or enhancement of learning supports, such as: ", CHAR(10), CHAR(32), CHAR(149),CHAR(32), " Tutoring or other one-on-one or small group learning supports provided by certificated or classified staff. ", CHAR(10), CHAR(32), CHAR(149),CHAR(32), " Learning recovery programs and materials designed to accelerate pupil academic proficiency or English language proficiency, or both. ", CHAR(10), CHAR(32), CHAR(149),CHAR(32), " Providing early intervention and literacy programs for pupils in preschool to grade 3, inclusive, including, but not limited to, school library access. ", CHAR(10), CHAR(32), CHAR(149),CHAR(32), " Supporting expanded learning opportunity program services pursuant to Section 46120. ", CHAR(10), CHAR(32), CHAR(149),CHAR(32), " Providing instruction and services consistent with the California Community Schools Partnership Act (Chapter 6 (commencing with Section 8900) of Part 6) regardless of grantee status.")</f>
        <v>(B) Accelerating progress to close learning gaps through the implementation, expansion, or enhancement of learning supports, such as: 
 ï  Tutoring or other one-on-one or small group learning supports provided by certificated or classified staff. 
 ï  Learning recovery programs and materials designed to accelerate pupil academic proficiency or English language proficiency, or both. 
 ï  Providing early intervention and literacy programs for pupils in preschool to grade 3, inclusive, including, but not limited to, school library access. 
 ï  Supporting expanded learning opportunity program services pursuant to Section 46120. 
 ï  Providing instruction and services consistent with the California Community Schools Partnership Act (Chapter 6 (commencing with Section 8900) of Part 6) regardless of grantee status.</v>
      </c>
      <c r="B15" s="5">
        <v>65005</v>
      </c>
      <c r="C15" s="5">
        <v>29096</v>
      </c>
      <c r="D15" s="5">
        <v>94101</v>
      </c>
      <c r="E15" s="18"/>
      <c r="F15" s="12"/>
    </row>
    <row r="16" spans="1:6" ht="150" customHeight="1" x14ac:dyDescent="0.2">
      <c r="A16" s="6" t="str">
        <f>CONCATENATE("(C) Integrating pupil supports to address other barriers to learning, and staff supports and training, such as: ", CHAR(10), CHAR(32), CHAR(149),CHAR(32), " the provision of health, counseling, or mental health services, ", CHAR(10), CHAR(32), CHAR(149),CHAR(32), " access to school meal programs, before and after school programs, ", CHAR(10), CHAR(32), CHAR(149),CHAR(32), " or programs to address pupil trauma and social-emotional learning, ", CHAR(10), CHAR(32), CHAR(149),CHAR(32), " or referrals for support for family or pupil needs.")</f>
        <v>(C) Integrating pupil supports to address other barriers to learning, and staff supports and training, such as: 
 ï  the provision of health, counseling, or mental health services, 
 ï  access to school meal programs, before and after school programs, 
 ï  or programs to address pupil trauma and social-emotional learning, 
 ï  or referrals for support for family or pupil needs.</v>
      </c>
      <c r="B16" s="7">
        <v>38183</v>
      </c>
      <c r="C16" s="7">
        <v>11942</v>
      </c>
      <c r="D16" s="7">
        <v>50125</v>
      </c>
      <c r="E16" s="18"/>
      <c r="F16" s="12"/>
    </row>
    <row r="17" spans="1:6" ht="90" customHeight="1" x14ac:dyDescent="0.2">
      <c r="A17" s="8" t="str">
        <f>CONCATENATE("(D) Access to instruction for credit-deficient pupils to complete graduation or grade promotion requirements and to increase or improve pupils college eligibility.")</f>
        <v>(D) Access to instruction for credit-deficient pupils to complete graduation or grade promotion requirements and to increase or improve pupils college eligibility.</v>
      </c>
      <c r="B17" s="5">
        <v>0</v>
      </c>
      <c r="C17" s="5">
        <v>16934</v>
      </c>
      <c r="D17" s="5">
        <v>16934</v>
      </c>
      <c r="E17" s="18"/>
      <c r="F17" s="12"/>
    </row>
    <row r="18" spans="1:6" ht="70" customHeight="1" x14ac:dyDescent="0.2">
      <c r="A18" s="6" t="str">
        <f>CONCATENATE("(E) Additional academic services for pupils, such as diagnostic, progress monitoring, and benchmark assessments of pupil learning.")</f>
        <v>(E) Additional academic services for pupils, such as diagnostic, progress monitoring, and benchmark assessments of pupil learning.</v>
      </c>
      <c r="B18" s="7">
        <v>2565</v>
      </c>
      <c r="C18" s="7">
        <v>0</v>
      </c>
      <c r="D18" s="7">
        <v>2565</v>
      </c>
      <c r="E18" s="18"/>
      <c r="F18" s="12"/>
    </row>
    <row r="19" spans="1:6" ht="40" customHeight="1" x14ac:dyDescent="0.2">
      <c r="A19" s="9" t="s">
        <v>10</v>
      </c>
      <c r="B19" s="10">
        <v>105753</v>
      </c>
      <c r="C19" s="10">
        <v>57972</v>
      </c>
      <c r="D19" s="10">
        <v>163725</v>
      </c>
      <c r="E19" s="19"/>
      <c r="F19" s="12"/>
    </row>
    <row r="20" spans="1:6" x14ac:dyDescent="0.2">
      <c r="A20" s="2"/>
      <c r="B20" s="2"/>
      <c r="C20" s="2"/>
      <c r="D20" s="2"/>
      <c r="E20" s="2"/>
      <c r="F20" s="12"/>
    </row>
    <row r="21" spans="1:6" ht="40" customHeight="1" x14ac:dyDescent="0.2">
      <c r="A21" s="14" t="s">
        <v>11</v>
      </c>
      <c r="B21" s="16"/>
      <c r="C21" s="16"/>
      <c r="D21" s="16"/>
      <c r="E21" s="15"/>
      <c r="F21" s="2"/>
    </row>
    <row r="22" spans="1:6" x14ac:dyDescent="0.2">
      <c r="A22" s="2"/>
      <c r="B22" s="2"/>
      <c r="C22" s="2"/>
      <c r="D22" s="2"/>
      <c r="E22" s="2"/>
      <c r="F22" s="12"/>
    </row>
    <row r="23" spans="1:6" ht="30" customHeight="1" x14ac:dyDescent="0.2">
      <c r="A23" s="3" t="s">
        <v>12</v>
      </c>
      <c r="B23" s="3" t="s">
        <v>13</v>
      </c>
      <c r="C23" s="3" t="s">
        <v>14</v>
      </c>
      <c r="D23" s="3" t="s">
        <v>15</v>
      </c>
      <c r="E23" s="3" t="s">
        <v>16</v>
      </c>
      <c r="F23" s="12"/>
    </row>
    <row r="24" spans="1:6" ht="30" customHeight="1" x14ac:dyDescent="0.2">
      <c r="A24" s="5">
        <v>285753</v>
      </c>
      <c r="B24" s="5">
        <v>105753</v>
      </c>
      <c r="C24" s="5">
        <v>57972</v>
      </c>
      <c r="D24" s="5">
        <v>163725</v>
      </c>
      <c r="E24" s="5">
        <v>122028</v>
      </c>
      <c r="F24" s="12"/>
    </row>
    <row r="25" spans="1:6" x14ac:dyDescent="0.2">
      <c r="A25" s="2" t="s">
        <v>17</v>
      </c>
      <c r="B25" s="2"/>
      <c r="C25" s="2"/>
      <c r="D25" s="2"/>
      <c r="E25" s="2"/>
      <c r="F25" s="13"/>
    </row>
  </sheetData>
  <sheetProtection algorithmName="SHA-512" hashValue="BJOffW7KzQPtA3xnvXaCfxES/jACqUTg1O7JYHFf/3mZzo8BXdpwTrc6toNhr+1z4td8oTPk7ObT/GPcD0IOBQ==" saltValue="e0aLGruJAwLQdZvQCzQRFA==" spinCount="100000" sheet="1" objects="1" scenarios="1"/>
  <mergeCells count="6">
    <mergeCell ref="A6:B6"/>
    <mergeCell ref="A11:D11"/>
    <mergeCell ref="A21:E21"/>
    <mergeCell ref="E1:E19"/>
    <mergeCell ref="B1:D5"/>
    <mergeCell ref="C6:D10"/>
  </mergeCells>
  <pageMargins left="0.75" right="0.75" top="1" bottom="1" header="0.5" footer="0.5"/>
  <pageSetup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2803B6571F14E8F0F5B16CDD97970" ma:contentTypeVersion="2" ma:contentTypeDescription="Create a new document." ma:contentTypeScope="" ma:versionID="1148abb7d3536c601cac527600e6ecc3">
  <xsd:schema xmlns:xsd="http://www.w3.org/2001/XMLSchema" xmlns:xs="http://www.w3.org/2001/XMLSchema" xmlns:p="http://schemas.microsoft.com/office/2006/metadata/properties" xmlns:ns1="http://schemas.microsoft.com/sharepoint/v3" xmlns:ns2="9ce2932f-b162-4736-b44a-0fec498072c2" targetNamespace="http://schemas.microsoft.com/office/2006/metadata/properties" ma:root="true" ma:fieldsID="345fc3e881c9d891f6ed3da1143f9786" ns1:_="" ns2:_="">
    <xsd:import namespace="http://schemas.microsoft.com/sharepoint/v3"/>
    <xsd:import namespace="9ce2932f-b162-4736-b44a-0fec498072c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e2932f-b162-4736-b44a-0fec498072c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3792FF2-FA76-475C-90C7-91B234BF90EE}"/>
</file>

<file path=customXml/itemProps2.xml><?xml version="1.0" encoding="utf-8"?>
<ds:datastoreItem xmlns:ds="http://schemas.openxmlformats.org/officeDocument/2006/customXml" ds:itemID="{F6D4F3A9-6DE2-4E48-B9E0-044BF1E0E91A}"/>
</file>

<file path=customXml/itemProps3.xml><?xml version="1.0" encoding="utf-8"?>
<ds:datastoreItem xmlns:ds="http://schemas.openxmlformats.org/officeDocument/2006/customXml" ds:itemID="{D3CAB995-7DBB-49D5-915A-6347F7D813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LREBGReportDataExport10-11-24</vt:lpstr>
      <vt:lpstr>'LREBGReportDataExport10-11-24'!Print_Area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Fatinah Judeh</cp:lastModifiedBy>
  <dcterms:created xsi:type="dcterms:W3CDTF">2024-10-11T17:10:12Z</dcterms:created>
  <dcterms:modified xsi:type="dcterms:W3CDTF">2024-10-11T17:17:55Z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0x0101008272803B6571F14E8F0F5B16CDD97970</vt:lpwstr>
  </property>
</Properties>
</file>