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Bids\OCDE BIDS\RFP'S\RFP 25-02 CUSTODIAL SERVICES-MULTIPLE SCHOOL SITES\"/>
    </mc:Choice>
  </mc:AlternateContent>
  <xr:revisionPtr revIDLastSave="0" documentId="13_ncr:1_{27F433CB-68C0-425B-A852-972FC6CE98AB}" xr6:coauthVersionLast="47" xr6:coauthVersionMax="47" xr10:uidLastSave="{00000000-0000-0000-0000-000000000000}"/>
  <bookViews>
    <workbookView xWindow="-120" yWindow="-120" windowWidth="29040" windowHeight="15840" tabRatio="727" activeTab="2" xr2:uid="{00000000-000D-0000-FFFF-FFFF00000000}"/>
  </bookViews>
  <sheets>
    <sheet name="Custodial Cleaning" sheetId="3" r:id="rId1"/>
    <sheet name="Carpet Cleaning" sheetId="4" r:id="rId2"/>
    <sheet name="Deep Cleaning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5" l="1"/>
  <c r="D66" i="3"/>
  <c r="E56" i="4" l="1"/>
  <c r="D76" i="3"/>
  <c r="D51" i="3"/>
  <c r="D31" i="3"/>
  <c r="D20" i="3"/>
  <c r="D10" i="3"/>
  <c r="D59" i="3" l="1"/>
  <c r="D88" i="3" s="1"/>
  <c r="E50" i="4" l="1"/>
  <c r="E40" i="4"/>
  <c r="E12" i="4"/>
  <c r="E24" i="4"/>
  <c r="E76" i="4" l="1"/>
  <c r="E70" i="4"/>
  <c r="E64" i="4"/>
  <c r="E79" i="4" l="1"/>
</calcChain>
</file>

<file path=xl/sharedStrings.xml><?xml version="1.0" encoding="utf-8"?>
<sst xmlns="http://schemas.openxmlformats.org/spreadsheetml/2006/main" count="345" uniqueCount="113">
  <si>
    <t>Area</t>
  </si>
  <si>
    <t>Site</t>
  </si>
  <si>
    <t>Site Location</t>
  </si>
  <si>
    <t>Admin</t>
  </si>
  <si>
    <t>Mission Viejo</t>
  </si>
  <si>
    <t>23436 Madero 100A, Mission Viejo</t>
  </si>
  <si>
    <t>San Juan Capistrano</t>
  </si>
  <si>
    <t>31894 Plaza Dr. A1, San Juan Capistrano</t>
  </si>
  <si>
    <t>Fountain Valley</t>
  </si>
  <si>
    <t>9555 Garfield Ave B &amp; G, FV</t>
  </si>
  <si>
    <t>La Habra</t>
  </si>
  <si>
    <t>1261 S Harbor Blvd F &amp; H-K, La Habra</t>
  </si>
  <si>
    <t>Magnolia Learning Ctr</t>
  </si>
  <si>
    <t>13110 Magnolia St B, GG</t>
  </si>
  <si>
    <t>Century Day</t>
  </si>
  <si>
    <t>13252 Century Blvd A-C, H, &amp; M-O, GG</t>
  </si>
  <si>
    <t>Southwest Anaheim</t>
  </si>
  <si>
    <t>1895 W Katella Ave A, B, &amp; C, Anaheim</t>
  </si>
  <si>
    <t>Grand Education Ctr</t>
  </si>
  <si>
    <t>2428 N Grand Ave G, SA</t>
  </si>
  <si>
    <t>Anaheim West</t>
  </si>
  <si>
    <t>2929 &amp; 2933 W Ball Rd, Anaheim</t>
  </si>
  <si>
    <t>Santiago Creek</t>
  </si>
  <si>
    <t>2428 Grand Ave L, SA</t>
  </si>
  <si>
    <t>Academic Center of Tustin</t>
  </si>
  <si>
    <t>580 W 6th St, Tustin</t>
  </si>
  <si>
    <t>PCHS</t>
  </si>
  <si>
    <t>14262 Franklin Ave 100, Tustin</t>
  </si>
  <si>
    <t>CHEP Central</t>
  </si>
  <si>
    <t>Skyview</t>
  </si>
  <si>
    <t>339-347 E Grove Ave, Orange</t>
  </si>
  <si>
    <t>Sunburst</t>
  </si>
  <si>
    <t>Placentia/CHEP North</t>
  </si>
  <si>
    <t>1250 N Lakeview Ste. QRS, Anaheim</t>
  </si>
  <si>
    <t xml:space="preserve">Anaheim North </t>
  </si>
  <si>
    <t>1177 N Euclid, Anaheim</t>
  </si>
  <si>
    <t>14262 Franklin Ave 200, Tustin</t>
  </si>
  <si>
    <t>Argosy</t>
  </si>
  <si>
    <t>Sq. Ft</t>
  </si>
  <si>
    <t>Total Sq. Ft.:</t>
  </si>
  <si>
    <t>PROGRAM SITES</t>
  </si>
  <si>
    <t>Hours of Carpet Cleaning Per Specifications</t>
  </si>
  <si>
    <t>4022 Saratoga Ave, Los Alamitos Bld 25, RM 260 &amp; RR bldg 21</t>
  </si>
  <si>
    <t>15872 Harbor Blvd, FV</t>
  </si>
  <si>
    <t>Total:</t>
  </si>
  <si>
    <t>Hours of Deep Cleaning Per Specifications</t>
  </si>
  <si>
    <t>Cost Per Site</t>
  </si>
  <si>
    <t>Carpet      Sq. Ft</t>
  </si>
  <si>
    <t>Total CPT Sq. Ft.:</t>
  </si>
  <si>
    <t>Edinger Warehouse</t>
  </si>
  <si>
    <t>Bidder Name:   ________________</t>
  </si>
  <si>
    <t>ADMINISTRATIVE CUSTODIAL CLEANING PER SPECIFICATIONS TOTAL:</t>
  </si>
  <si>
    <t>AREA 1 CUSTODIAL CLEANING PER SPECIFICATIONS TOTAL:</t>
  </si>
  <si>
    <t>Telephone #:__________________</t>
  </si>
  <si>
    <t>Fax #:________________________</t>
  </si>
  <si>
    <t>AREA 2 CUSTODIAL CLEANING  PER SPECIFICATIONS TOTAL:</t>
  </si>
  <si>
    <t>AREA 3 CUSTODIAL CLEANING PER SPECIFICATIONS TOTAL:</t>
  </si>
  <si>
    <t>AREA 5 CUSTODIAL CLEANING PER SPECIFICATIONS TOTAL:</t>
  </si>
  <si>
    <t>AREA 6 CUSTODIAL CLEANING PER SPECIFICATIONS TOTAL:</t>
  </si>
  <si>
    <t>AREA 7 CUSTODIAL CLEANING PER SPECIFICATIONS TOTAL:</t>
  </si>
  <si>
    <t>Bidder Name:   ______________</t>
  </si>
  <si>
    <t>Telephone #:________________</t>
  </si>
  <si>
    <t>Fax #:______________________</t>
  </si>
  <si>
    <t>ADMINISTRATIVE CARPET CLEANING PER SPECIFICATIONS</t>
  </si>
  <si>
    <t>AREA 5 CARPET CLEANING PER SPECIFICATIONS</t>
  </si>
  <si>
    <t>AREA 3 CARPET CLEANING PER SPECIFICATIONS</t>
  </si>
  <si>
    <t>AREA 2 CARPET CLEANING PER SPECIFICATIONS</t>
  </si>
  <si>
    <t>AREA 1 CARPET CLEANING PER SPECIFICATIONS</t>
  </si>
  <si>
    <t>AREA 6 CARPET CLEANING PER SPECIFICATIONS</t>
  </si>
  <si>
    <t>AREA 7 CARPET CLEANING PER SPECIFICATIONS</t>
  </si>
  <si>
    <t>Otto A. Fischer</t>
  </si>
  <si>
    <t>331 City Drive South</t>
  </si>
  <si>
    <t>AREA 4 CARPET CLEANING PER SPECIFICATIONS</t>
  </si>
  <si>
    <t>1701 E Edinger - Warehouse (1x a Month)</t>
  </si>
  <si>
    <t>Man Hrs. of Custodial Cleaning Per Specs. Per Day</t>
  </si>
  <si>
    <t>CARPET CLEANING PER AREA - TWICE A YEAR</t>
  </si>
  <si>
    <t>Deep Cleaning on an As-Needed Basis</t>
  </si>
  <si>
    <t>Monthly Cost</t>
  </si>
  <si>
    <r>
      <rPr>
        <b/>
        <sz val="13.5"/>
        <rFont val="Calibri"/>
        <family val="2"/>
        <scheme val="minor"/>
      </rPr>
      <t>Monthly</t>
    </r>
    <r>
      <rPr>
        <b/>
        <sz val="14"/>
        <rFont val="Calibri"/>
        <family val="2"/>
        <scheme val="minor"/>
      </rPr>
      <t xml:space="preserve"> Cost</t>
    </r>
  </si>
  <si>
    <t xml:space="preserve">Monthly Cost </t>
  </si>
  <si>
    <t>Total Cost</t>
  </si>
  <si>
    <t>HLC- South</t>
  </si>
  <si>
    <t>9555 Garfield Ave A,B,D,G,F- FV</t>
  </si>
  <si>
    <t>13110 Magnolia St A-C,E / 9092 #C, GG</t>
  </si>
  <si>
    <t>Cleaning Per Central Office Calendar Year: 247 Working Days, 14 Holidays, Monday - Friday (Refer to Exhibit A)</t>
  </si>
  <si>
    <t>Cleaning Per School Calendar Year: 243 Working Days, 14 Holidays, Monday - Friday (Refer to Exhibit B)</t>
  </si>
  <si>
    <t>Cleaning Per School Calendar Year: 201 Working Days, 14 Holidays, Monday - Friday (Refer to Exhibit C &amp; D)</t>
  </si>
  <si>
    <t>Cleaning Per School Calendar Year: 208 Working Days, 14 Holidays, Monday - Friday (Refer to Exhibit B)</t>
  </si>
  <si>
    <t xml:space="preserve">Argosy 601 S. Lewis </t>
  </si>
  <si>
    <t>CCPA Anaheim North</t>
  </si>
  <si>
    <t>1169 N. Euclid Anaheim</t>
  </si>
  <si>
    <t xml:space="preserve">CCPA San Juan </t>
  </si>
  <si>
    <t>31894 Plaza Drive A1 - San Juan Capistrano</t>
  </si>
  <si>
    <t>1240 N. Narbor Blvd. Anaheim</t>
  </si>
  <si>
    <t>2428 Grand Ave L,E, &amp; G, Santa Ana</t>
  </si>
  <si>
    <t>Harbor Learning Center North</t>
  </si>
  <si>
    <t>1261 S Harbor Blvd F &amp; H-K, Admin, La Habra</t>
  </si>
  <si>
    <t>2428 Grand Ave L,E, G,  SA</t>
  </si>
  <si>
    <t xml:space="preserve">601 S. Lewis, Orange </t>
  </si>
  <si>
    <t xml:space="preserve">Argosy </t>
  </si>
  <si>
    <t>HLC- North</t>
  </si>
  <si>
    <t>1240 N. Harbor Blvd. Anaheim</t>
  </si>
  <si>
    <t>9555 Garfield Ave A,B,D,F, G, FV</t>
  </si>
  <si>
    <t>1261 S Harbor Blvd D,F,G &amp; H-K, La Habra</t>
  </si>
  <si>
    <t>2428 N Grand Ave L,G,E, Admin,  SA</t>
  </si>
  <si>
    <t>601 S. Lewis St, Orange</t>
  </si>
  <si>
    <t>PRICE SHEET</t>
  </si>
  <si>
    <t>RFP 25-02</t>
  </si>
  <si>
    <t>CUSTODIAL SERVICES-MULTIPLE SCHOOL SITES</t>
  </si>
  <si>
    <t>Cleaning Per School Calendar Year: 225 Working Days, 14 Holidays, Monday - Friday (Refer to Exhibit E)</t>
  </si>
  <si>
    <t>Total Monthly Cost for all sites</t>
  </si>
  <si>
    <t>$</t>
  </si>
  <si>
    <t>Include total on Bid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</si>
</sst>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Fill="1"/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164" fontId="5" fillId="0" borderId="4" xfId="0" applyNumberFormat="1" applyFont="1" applyFill="1" applyBorder="1"/>
    <xf numFmtId="0" fontId="5" fillId="0" borderId="4" xfId="0" applyFont="1" applyBorder="1"/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0" borderId="0" xfId="0" applyFont="1" applyBorder="1"/>
    <xf numFmtId="164" fontId="5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8" fillId="0" borderId="0" xfId="0" applyFont="1" applyAlignment="1"/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164" fontId="6" fillId="0" borderId="3" xfId="1" applyNumberFormat="1" applyFont="1" applyFill="1" applyBorder="1" applyAlignment="1">
      <alignment horizontal="center"/>
    </xf>
    <xf numFmtId="164" fontId="6" fillId="0" borderId="9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9" xfId="0" applyFont="1" applyBorder="1"/>
    <xf numFmtId="0" fontId="2" fillId="0" borderId="9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/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164" fontId="13" fillId="0" borderId="0" xfId="1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center"/>
    </xf>
    <xf numFmtId="164" fontId="14" fillId="0" borderId="1" xfId="1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4" fontId="13" fillId="0" borderId="3" xfId="1" applyNumberFormat="1" applyFont="1" applyFill="1" applyBorder="1" applyAlignment="1">
      <alignment horizontal="center"/>
    </xf>
    <xf numFmtId="164" fontId="13" fillId="0" borderId="9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/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15" fillId="0" borderId="5" xfId="0" applyFont="1" applyFill="1" applyBorder="1" applyAlignment="1">
      <alignment horizontal="right"/>
    </xf>
    <xf numFmtId="164" fontId="16" fillId="0" borderId="4" xfId="0" applyNumberFormat="1" applyFont="1" applyFill="1" applyBorder="1"/>
    <xf numFmtId="0" fontId="15" fillId="0" borderId="0" xfId="0" applyFont="1" applyFill="1" applyBorder="1" applyAlignment="1">
      <alignment horizontal="right"/>
    </xf>
    <xf numFmtId="164" fontId="16" fillId="0" borderId="0" xfId="0" applyNumberFormat="1" applyFont="1" applyFill="1" applyBorder="1"/>
    <xf numFmtId="0" fontId="0" fillId="0" borderId="0" xfId="0" applyBorder="1" applyAlignment="1"/>
    <xf numFmtId="164" fontId="5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16" fillId="0" borderId="4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4" xfId="0" applyNumberFormat="1" applyFont="1" applyBorder="1"/>
    <xf numFmtId="0" fontId="1" fillId="0" borderId="4" xfId="0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0" fillId="0" borderId="0" xfId="0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9" fillId="5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/>
    </xf>
    <xf numFmtId="164" fontId="1" fillId="0" borderId="9" xfId="1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164" fontId="16" fillId="0" borderId="0" xfId="1" applyNumberFormat="1" applyFont="1" applyFill="1" applyBorder="1" applyAlignment="1">
      <alignment horizontal="center"/>
    </xf>
    <xf numFmtId="164" fontId="13" fillId="0" borderId="10" xfId="1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8" fillId="0" borderId="5" xfId="0" applyFont="1" applyBorder="1"/>
    <xf numFmtId="44" fontId="8" fillId="0" borderId="6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"/>
  <sheetViews>
    <sheetView view="pageLayout" zoomScale="86" zoomScaleNormal="59" zoomScalePageLayoutView="86" workbookViewId="0">
      <selection activeCell="D96" sqref="D96"/>
    </sheetView>
  </sheetViews>
  <sheetFormatPr defaultColWidth="9.140625" defaultRowHeight="18.75" x14ac:dyDescent="0.3"/>
  <cols>
    <col min="1" max="1" width="10.7109375" style="78" customWidth="1"/>
    <col min="2" max="2" width="41.42578125" style="78" customWidth="1"/>
    <col min="3" max="3" width="47.140625" style="78" customWidth="1"/>
    <col min="4" max="4" width="12.5703125" style="78" customWidth="1"/>
    <col min="5" max="5" width="14.5703125" style="78" customWidth="1"/>
    <col min="6" max="6" width="10.5703125" style="78" customWidth="1"/>
    <col min="7" max="16384" width="9.140625" style="78"/>
  </cols>
  <sheetData>
    <row r="1" spans="1:6" ht="21" customHeight="1" x14ac:dyDescent="0.3">
      <c r="C1" s="148" t="s">
        <v>106</v>
      </c>
      <c r="D1" s="158" t="s">
        <v>50</v>
      </c>
      <c r="E1" s="159"/>
      <c r="F1" s="159"/>
    </row>
    <row r="2" spans="1:6" ht="21" customHeight="1" x14ac:dyDescent="0.3">
      <c r="C2" s="148" t="s">
        <v>107</v>
      </c>
      <c r="D2" s="158" t="s">
        <v>53</v>
      </c>
      <c r="E2" s="159"/>
      <c r="F2" s="159"/>
    </row>
    <row r="3" spans="1:6" ht="37.5" x14ac:dyDescent="0.3">
      <c r="C3" s="149" t="s">
        <v>108</v>
      </c>
      <c r="D3" s="158" t="s">
        <v>54</v>
      </c>
      <c r="E3" s="159"/>
      <c r="F3" s="159"/>
    </row>
    <row r="5" spans="1:6" x14ac:dyDescent="0.3">
      <c r="A5" s="63" t="s">
        <v>40</v>
      </c>
      <c r="B5" s="38"/>
      <c r="C5" s="38"/>
      <c r="D5" s="38"/>
      <c r="E5" s="38"/>
      <c r="F5" s="38"/>
    </row>
    <row r="6" spans="1:6" ht="15.75" customHeight="1" x14ac:dyDescent="0.3">
      <c r="A6" s="154" t="s">
        <v>84</v>
      </c>
      <c r="B6" s="154"/>
      <c r="C6" s="154"/>
      <c r="D6" s="154"/>
      <c r="E6" s="154"/>
      <c r="F6" s="154"/>
    </row>
    <row r="7" spans="1:6" ht="93.75" x14ac:dyDescent="0.3">
      <c r="A7" s="64" t="s">
        <v>0</v>
      </c>
      <c r="B7" s="64" t="s">
        <v>1</v>
      </c>
      <c r="C7" s="64" t="s">
        <v>2</v>
      </c>
      <c r="D7" s="64" t="s">
        <v>38</v>
      </c>
      <c r="E7" s="65" t="s">
        <v>74</v>
      </c>
      <c r="F7" s="65" t="s">
        <v>78</v>
      </c>
    </row>
    <row r="8" spans="1:6" x14ac:dyDescent="0.3">
      <c r="A8" s="68" t="s">
        <v>3</v>
      </c>
      <c r="B8" s="69" t="s">
        <v>3</v>
      </c>
      <c r="C8" s="69" t="s">
        <v>88</v>
      </c>
      <c r="D8" s="140">
        <v>31355</v>
      </c>
      <c r="E8" s="138"/>
      <c r="F8" s="139"/>
    </row>
    <row r="9" spans="1:6" ht="19.5" thickBot="1" x14ac:dyDescent="0.35">
      <c r="A9" s="133" t="s">
        <v>3</v>
      </c>
      <c r="B9" s="132" t="s">
        <v>49</v>
      </c>
      <c r="C9" s="132" t="s">
        <v>73</v>
      </c>
      <c r="D9" s="77">
        <v>650</v>
      </c>
      <c r="E9" s="70"/>
      <c r="F9" s="70"/>
    </row>
    <row r="10" spans="1:6" s="73" customFormat="1" ht="15.4" customHeight="1" thickBot="1" x14ac:dyDescent="0.35">
      <c r="A10" s="72"/>
      <c r="C10" s="83" t="s">
        <v>51</v>
      </c>
      <c r="D10" s="108">
        <f>SUM(D8:D9)</f>
        <v>32005</v>
      </c>
      <c r="E10" s="114"/>
      <c r="F10" s="109"/>
    </row>
    <row r="11" spans="1:6" s="73" customFormat="1" ht="15.4" customHeight="1" x14ac:dyDescent="0.3">
      <c r="A11" s="72"/>
      <c r="B11" s="153"/>
      <c r="C11" s="157"/>
      <c r="D11" s="157"/>
      <c r="E11" s="155"/>
      <c r="F11" s="155"/>
    </row>
    <row r="12" spans="1:6" s="73" customFormat="1" ht="15.4" customHeight="1" x14ac:dyDescent="0.3">
      <c r="A12" s="72"/>
      <c r="B12" s="89"/>
      <c r="C12" s="42"/>
      <c r="D12" s="99"/>
      <c r="E12" s="72"/>
      <c r="F12" s="72"/>
    </row>
    <row r="13" spans="1:6" s="73" customFormat="1" ht="15.4" customHeight="1" x14ac:dyDescent="0.3">
      <c r="A13" s="72"/>
      <c r="B13" s="72"/>
      <c r="C13" s="72"/>
      <c r="D13" s="74"/>
      <c r="E13" s="80"/>
      <c r="F13" s="72"/>
    </row>
    <row r="14" spans="1:6" s="73" customFormat="1" ht="15" customHeight="1" x14ac:dyDescent="0.3">
      <c r="A14" s="154" t="s">
        <v>85</v>
      </c>
      <c r="B14" s="154"/>
      <c r="C14" s="154"/>
      <c r="D14" s="154"/>
      <c r="E14" s="154"/>
      <c r="F14" s="154"/>
    </row>
    <row r="15" spans="1:6" s="73" customFormat="1" ht="93.75" x14ac:dyDescent="0.3">
      <c r="A15" s="65" t="s">
        <v>0</v>
      </c>
      <c r="B15" s="65" t="s">
        <v>1</v>
      </c>
      <c r="C15" s="65" t="s">
        <v>2</v>
      </c>
      <c r="D15" s="65" t="s">
        <v>38</v>
      </c>
      <c r="E15" s="65" t="s">
        <v>74</v>
      </c>
      <c r="F15" s="130" t="s">
        <v>77</v>
      </c>
    </row>
    <row r="16" spans="1:6" x14ac:dyDescent="0.3">
      <c r="A16" s="127">
        <v>1</v>
      </c>
      <c r="B16" s="69" t="s">
        <v>81</v>
      </c>
      <c r="C16" s="69" t="s">
        <v>43</v>
      </c>
      <c r="D16" s="67">
        <v>35352</v>
      </c>
      <c r="E16" s="66"/>
      <c r="F16" s="66"/>
    </row>
    <row r="17" spans="1:6" x14ac:dyDescent="0.3">
      <c r="A17" s="127">
        <v>11</v>
      </c>
      <c r="B17" s="69" t="s">
        <v>4</v>
      </c>
      <c r="C17" s="69" t="s">
        <v>5</v>
      </c>
      <c r="D17" s="67">
        <v>11110</v>
      </c>
      <c r="E17" s="66"/>
      <c r="F17" s="66"/>
    </row>
    <row r="18" spans="1:6" x14ac:dyDescent="0.3">
      <c r="A18" s="127">
        <v>11</v>
      </c>
      <c r="B18" s="69" t="s">
        <v>6</v>
      </c>
      <c r="C18" s="69" t="s">
        <v>7</v>
      </c>
      <c r="D18" s="67">
        <v>6866</v>
      </c>
      <c r="E18" s="66"/>
      <c r="F18" s="66"/>
    </row>
    <row r="19" spans="1:6" ht="19.5" thickBot="1" x14ac:dyDescent="0.35">
      <c r="A19" s="68">
        <v>1</v>
      </c>
      <c r="B19" s="69" t="s">
        <v>8</v>
      </c>
      <c r="C19" s="69" t="s">
        <v>82</v>
      </c>
      <c r="D19" s="81">
        <v>4778</v>
      </c>
      <c r="E19" s="71"/>
      <c r="F19" s="71"/>
    </row>
    <row r="20" spans="1:6" ht="19.5" thickBot="1" x14ac:dyDescent="0.35">
      <c r="A20" s="131"/>
      <c r="B20" s="72"/>
      <c r="C20" s="83" t="s">
        <v>52</v>
      </c>
      <c r="D20" s="108">
        <f>SUM(D16:D19)</f>
        <v>58106</v>
      </c>
      <c r="E20" s="114"/>
      <c r="F20" s="109"/>
    </row>
    <row r="21" spans="1:6" s="73" customFormat="1" x14ac:dyDescent="0.3">
      <c r="A21" s="72"/>
      <c r="B21" s="153"/>
      <c r="C21" s="157"/>
      <c r="D21" s="157"/>
      <c r="E21" s="155"/>
      <c r="F21" s="155"/>
    </row>
    <row r="22" spans="1:6" s="73" customFormat="1" x14ac:dyDescent="0.3">
      <c r="A22" s="72"/>
      <c r="B22" s="89"/>
      <c r="C22" s="42"/>
      <c r="D22" s="99"/>
      <c r="E22" s="72"/>
      <c r="F22" s="72"/>
    </row>
    <row r="23" spans="1:6" s="73" customFormat="1" x14ac:dyDescent="0.3">
      <c r="A23" s="72"/>
      <c r="B23" s="72"/>
      <c r="C23" s="72"/>
      <c r="D23" s="74"/>
      <c r="E23" s="80"/>
      <c r="F23" s="72"/>
    </row>
    <row r="24" spans="1:6" x14ac:dyDescent="0.3">
      <c r="A24" s="154" t="s">
        <v>85</v>
      </c>
      <c r="B24" s="154"/>
      <c r="C24" s="154"/>
      <c r="D24" s="154"/>
      <c r="E24" s="154"/>
      <c r="F24" s="154"/>
    </row>
    <row r="25" spans="1:6" s="73" customFormat="1" ht="93.75" x14ac:dyDescent="0.3">
      <c r="A25" s="65" t="s">
        <v>0</v>
      </c>
      <c r="B25" s="65" t="s">
        <v>1</v>
      </c>
      <c r="C25" s="65" t="s">
        <v>2</v>
      </c>
      <c r="D25" s="65" t="s">
        <v>38</v>
      </c>
      <c r="E25" s="65" t="s">
        <v>74</v>
      </c>
      <c r="F25" s="130" t="s">
        <v>77</v>
      </c>
    </row>
    <row r="26" spans="1:6" x14ac:dyDescent="0.3">
      <c r="A26" s="68">
        <v>10</v>
      </c>
      <c r="B26" s="69" t="s">
        <v>10</v>
      </c>
      <c r="C26" s="69" t="s">
        <v>96</v>
      </c>
      <c r="D26" s="67">
        <v>9333</v>
      </c>
      <c r="E26" s="68"/>
      <c r="F26" s="68"/>
    </row>
    <row r="27" spans="1:6" s="84" customFormat="1" x14ac:dyDescent="0.3">
      <c r="A27" s="127">
        <v>9</v>
      </c>
      <c r="B27" s="69" t="s">
        <v>12</v>
      </c>
      <c r="C27" s="69" t="s">
        <v>83</v>
      </c>
      <c r="D27" s="67">
        <v>8903</v>
      </c>
      <c r="E27" s="66"/>
      <c r="F27" s="66"/>
    </row>
    <row r="28" spans="1:6" x14ac:dyDescent="0.3">
      <c r="A28" s="68">
        <v>9</v>
      </c>
      <c r="B28" s="69" t="s">
        <v>14</v>
      </c>
      <c r="C28" s="69" t="s">
        <v>15</v>
      </c>
      <c r="D28" s="67">
        <v>7627</v>
      </c>
      <c r="E28" s="68"/>
      <c r="F28" s="68"/>
    </row>
    <row r="29" spans="1:6" s="84" customFormat="1" x14ac:dyDescent="0.3">
      <c r="A29" s="127">
        <v>2</v>
      </c>
      <c r="B29" s="69" t="s">
        <v>16</v>
      </c>
      <c r="C29" s="69" t="s">
        <v>17</v>
      </c>
      <c r="D29" s="67">
        <v>5667</v>
      </c>
      <c r="E29" s="66"/>
      <c r="F29" s="66"/>
    </row>
    <row r="30" spans="1:6" s="84" customFormat="1" ht="19.5" thickBot="1" x14ac:dyDescent="0.35">
      <c r="A30" s="127">
        <v>2</v>
      </c>
      <c r="B30" s="69" t="s">
        <v>20</v>
      </c>
      <c r="C30" s="69" t="s">
        <v>21</v>
      </c>
      <c r="D30" s="81">
        <v>5916</v>
      </c>
      <c r="E30" s="85"/>
      <c r="F30" s="85"/>
    </row>
    <row r="31" spans="1:6" s="84" customFormat="1" ht="19.5" thickBot="1" x14ac:dyDescent="0.35">
      <c r="A31" s="86"/>
      <c r="B31" s="86"/>
      <c r="C31" s="83" t="s">
        <v>55</v>
      </c>
      <c r="D31" s="108">
        <f>SUM(D26:D30)</f>
        <v>37446</v>
      </c>
      <c r="E31" s="114"/>
      <c r="F31" s="109"/>
    </row>
    <row r="32" spans="1:6" s="84" customFormat="1" x14ac:dyDescent="0.3">
      <c r="A32" s="86"/>
      <c r="B32" s="86"/>
      <c r="C32" s="83"/>
      <c r="D32" s="150"/>
      <c r="E32" s="80"/>
      <c r="F32" s="146"/>
    </row>
    <row r="33" spans="1:6" s="84" customFormat="1" x14ac:dyDescent="0.3">
      <c r="A33" s="86"/>
      <c r="B33" s="86"/>
      <c r="C33" s="83"/>
      <c r="D33" s="150"/>
      <c r="E33" s="80"/>
      <c r="F33" s="146"/>
    </row>
    <row r="34" spans="1:6" s="84" customFormat="1" x14ac:dyDescent="0.3">
      <c r="A34" s="86"/>
      <c r="B34" s="86"/>
      <c r="C34" s="83"/>
      <c r="D34" s="150"/>
      <c r="E34" s="80"/>
      <c r="F34" s="146"/>
    </row>
    <row r="35" spans="1:6" s="84" customFormat="1" x14ac:dyDescent="0.3">
      <c r="A35" s="86"/>
      <c r="B35" s="86"/>
      <c r="C35" s="83"/>
      <c r="D35" s="150"/>
      <c r="E35" s="80"/>
      <c r="F35" s="146"/>
    </row>
    <row r="36" spans="1:6" s="84" customFormat="1" x14ac:dyDescent="0.3">
      <c r="A36" s="86"/>
      <c r="B36" s="86"/>
      <c r="C36" s="83"/>
      <c r="D36" s="150"/>
      <c r="E36" s="80"/>
      <c r="F36" s="146"/>
    </row>
    <row r="37" spans="1:6" s="84" customFormat="1" x14ac:dyDescent="0.3">
      <c r="A37" s="86"/>
      <c r="B37" s="86"/>
      <c r="C37" s="83"/>
      <c r="D37" s="150"/>
      <c r="E37" s="80"/>
      <c r="F37" s="146"/>
    </row>
    <row r="38" spans="1:6" s="84" customFormat="1" x14ac:dyDescent="0.3">
      <c r="A38" s="86"/>
      <c r="B38" s="86"/>
      <c r="C38" s="83"/>
      <c r="D38" s="150"/>
      <c r="E38" s="80"/>
      <c r="F38" s="146"/>
    </row>
    <row r="39" spans="1:6" s="84" customFormat="1" x14ac:dyDescent="0.3">
      <c r="A39" s="86"/>
      <c r="B39" s="86"/>
      <c r="C39" s="83"/>
      <c r="D39" s="150"/>
      <c r="E39" s="80"/>
      <c r="F39" s="146"/>
    </row>
    <row r="40" spans="1:6" s="84" customFormat="1" x14ac:dyDescent="0.3">
      <c r="A40" s="86"/>
      <c r="B40" s="86"/>
      <c r="C40" s="83"/>
      <c r="D40" s="150"/>
      <c r="E40" s="80"/>
      <c r="F40" s="146"/>
    </row>
    <row r="41" spans="1:6" s="84" customFormat="1" x14ac:dyDescent="0.3">
      <c r="A41" s="86"/>
      <c r="B41" s="86"/>
      <c r="C41" s="83"/>
      <c r="D41" s="150"/>
      <c r="E41" s="80"/>
      <c r="F41" s="146"/>
    </row>
    <row r="42" spans="1:6" s="88" customFormat="1" x14ac:dyDescent="0.3">
      <c r="A42" s="86"/>
      <c r="B42" s="153"/>
      <c r="C42" s="157"/>
      <c r="D42" s="157"/>
      <c r="E42" s="155"/>
      <c r="F42" s="155"/>
    </row>
    <row r="43" spans="1:6" s="88" customFormat="1" x14ac:dyDescent="0.3">
      <c r="A43" s="86"/>
      <c r="B43" s="89"/>
      <c r="C43" s="46"/>
      <c r="D43" s="99"/>
      <c r="E43" s="79"/>
      <c r="F43" s="79"/>
    </row>
    <row r="44" spans="1:6" s="88" customFormat="1" ht="16.5" customHeight="1" x14ac:dyDescent="0.3">
      <c r="A44" s="83"/>
      <c r="B44" s="83"/>
      <c r="C44" s="89"/>
      <c r="D44" s="89"/>
      <c r="E44" s="72"/>
      <c r="F44" s="72"/>
    </row>
    <row r="45" spans="1:6" s="84" customFormat="1" ht="29.25" customHeight="1" x14ac:dyDescent="0.3">
      <c r="A45" s="154" t="s">
        <v>85</v>
      </c>
      <c r="B45" s="154"/>
      <c r="C45" s="154"/>
      <c r="D45" s="154"/>
      <c r="E45" s="154"/>
      <c r="F45" s="154"/>
    </row>
    <row r="46" spans="1:6" ht="93.75" x14ac:dyDescent="0.3">
      <c r="A46" s="65" t="s">
        <v>0</v>
      </c>
      <c r="B46" s="65" t="s">
        <v>1</v>
      </c>
      <c r="C46" s="65" t="s">
        <v>2</v>
      </c>
      <c r="D46" s="65" t="s">
        <v>38</v>
      </c>
      <c r="E46" s="65" t="s">
        <v>74</v>
      </c>
      <c r="F46" s="130" t="s">
        <v>77</v>
      </c>
    </row>
    <row r="47" spans="1:6" s="84" customFormat="1" ht="84.75" customHeight="1" x14ac:dyDescent="0.3">
      <c r="A47" s="127">
        <v>3</v>
      </c>
      <c r="B47" s="69" t="s">
        <v>34</v>
      </c>
      <c r="C47" s="69" t="s">
        <v>35</v>
      </c>
      <c r="D47" s="67">
        <v>4548</v>
      </c>
      <c r="E47" s="66"/>
      <c r="F47" s="66"/>
    </row>
    <row r="48" spans="1:6" s="84" customFormat="1" ht="24" customHeight="1" x14ac:dyDescent="0.3">
      <c r="A48" s="127">
        <v>9</v>
      </c>
      <c r="B48" s="69" t="s">
        <v>22</v>
      </c>
      <c r="C48" s="69" t="s">
        <v>94</v>
      </c>
      <c r="D48" s="67">
        <v>6605</v>
      </c>
      <c r="E48" s="66"/>
      <c r="F48" s="66"/>
    </row>
    <row r="49" spans="1:6" s="84" customFormat="1" x14ac:dyDescent="0.3">
      <c r="A49" s="127">
        <v>9</v>
      </c>
      <c r="B49" s="69" t="s">
        <v>24</v>
      </c>
      <c r="C49" s="69" t="s">
        <v>25</v>
      </c>
      <c r="D49" s="67">
        <v>646</v>
      </c>
      <c r="E49" s="66"/>
      <c r="F49" s="66"/>
    </row>
    <row r="50" spans="1:6" s="84" customFormat="1" ht="19.5" thickBot="1" x14ac:dyDescent="0.35">
      <c r="A50" s="127">
        <v>10</v>
      </c>
      <c r="B50" s="69" t="s">
        <v>32</v>
      </c>
      <c r="C50" s="69" t="s">
        <v>33</v>
      </c>
      <c r="D50" s="81">
        <v>4498</v>
      </c>
      <c r="E50" s="85"/>
      <c r="F50" s="85"/>
    </row>
    <row r="51" spans="1:6" s="84" customFormat="1" ht="19.5" thickBot="1" x14ac:dyDescent="0.35">
      <c r="A51" s="86"/>
      <c r="B51" s="86"/>
      <c r="C51" s="83" t="s">
        <v>56</v>
      </c>
      <c r="D51" s="108">
        <f>SUM(D47:D50)</f>
        <v>16297</v>
      </c>
      <c r="E51" s="114"/>
      <c r="F51" s="109"/>
    </row>
    <row r="52" spans="1:6" x14ac:dyDescent="0.3">
      <c r="A52" s="72"/>
      <c r="B52" s="153"/>
      <c r="C52" s="157"/>
      <c r="D52" s="157"/>
      <c r="E52" s="155"/>
      <c r="F52" s="155"/>
    </row>
    <row r="53" spans="1:6" x14ac:dyDescent="0.3">
      <c r="A53" s="122"/>
      <c r="B53" s="120"/>
      <c r="C53" s="121"/>
      <c r="D53" s="121"/>
      <c r="E53" s="122"/>
      <c r="F53" s="122"/>
    </row>
    <row r="54" spans="1:6" s="84" customFormat="1" x14ac:dyDescent="0.3">
      <c r="A54" s="86"/>
      <c r="B54" s="86"/>
      <c r="C54" s="86"/>
      <c r="D54" s="74"/>
      <c r="E54" s="80"/>
      <c r="F54" s="72"/>
    </row>
    <row r="55" spans="1:6" s="84" customFormat="1" x14ac:dyDescent="0.3">
      <c r="A55" s="154" t="s">
        <v>86</v>
      </c>
      <c r="B55" s="154"/>
      <c r="C55" s="154"/>
      <c r="D55" s="154"/>
      <c r="E55" s="154"/>
      <c r="F55" s="154"/>
    </row>
    <row r="56" spans="1:6" s="88" customFormat="1" ht="93.75" x14ac:dyDescent="0.3">
      <c r="A56" s="65" t="s">
        <v>0</v>
      </c>
      <c r="B56" s="65" t="s">
        <v>1</v>
      </c>
      <c r="C56" s="65" t="s">
        <v>2</v>
      </c>
      <c r="D56" s="65" t="s">
        <v>38</v>
      </c>
      <c r="E56" s="65" t="s">
        <v>74</v>
      </c>
      <c r="F56" s="130" t="s">
        <v>77</v>
      </c>
    </row>
    <row r="57" spans="1:6" x14ac:dyDescent="0.3">
      <c r="A57" s="68">
        <v>10</v>
      </c>
      <c r="B57" s="69" t="s">
        <v>26</v>
      </c>
      <c r="C57" s="69" t="s">
        <v>27</v>
      </c>
      <c r="D57" s="67">
        <v>10685</v>
      </c>
      <c r="E57" s="68"/>
      <c r="F57" s="68"/>
    </row>
    <row r="58" spans="1:6" ht="19.5" thickBot="1" x14ac:dyDescent="0.35">
      <c r="A58" s="68">
        <v>11</v>
      </c>
      <c r="B58" s="69" t="s">
        <v>28</v>
      </c>
      <c r="C58" s="69" t="s">
        <v>36</v>
      </c>
      <c r="D58" s="81">
        <v>13712</v>
      </c>
      <c r="E58" s="104"/>
      <c r="F58" s="104"/>
    </row>
    <row r="59" spans="1:6" ht="19.5" thickBot="1" x14ac:dyDescent="0.35">
      <c r="A59" s="106"/>
      <c r="B59" s="107"/>
      <c r="C59" s="83" t="s">
        <v>57</v>
      </c>
      <c r="D59" s="108">
        <f>SUM(D57:D58)</f>
        <v>24397</v>
      </c>
      <c r="E59" s="109"/>
      <c r="F59" s="103"/>
    </row>
    <row r="60" spans="1:6" x14ac:dyDescent="0.3">
      <c r="A60" s="106"/>
      <c r="B60" s="107"/>
      <c r="C60" s="107"/>
      <c r="D60" s="74"/>
      <c r="E60" s="106"/>
      <c r="F60" s="106"/>
    </row>
    <row r="61" spans="1:6" x14ac:dyDescent="0.3">
      <c r="A61" s="122"/>
      <c r="B61" s="107"/>
      <c r="C61" s="107"/>
      <c r="D61" s="74"/>
      <c r="E61" s="122"/>
      <c r="F61" s="122"/>
    </row>
    <row r="62" spans="1:6" x14ac:dyDescent="0.3">
      <c r="A62" s="106"/>
      <c r="B62" s="107"/>
      <c r="C62" s="107"/>
      <c r="D62" s="74"/>
      <c r="E62" s="106"/>
      <c r="F62" s="106"/>
    </row>
    <row r="63" spans="1:6" x14ac:dyDescent="0.3">
      <c r="A63" s="156" t="s">
        <v>87</v>
      </c>
      <c r="B63" s="156"/>
      <c r="C63" s="156"/>
      <c r="D63" s="156"/>
      <c r="E63" s="156"/>
      <c r="F63" s="156"/>
    </row>
    <row r="64" spans="1:6" ht="93.75" x14ac:dyDescent="0.3">
      <c r="A64" s="65" t="s">
        <v>0</v>
      </c>
      <c r="B64" s="65" t="s">
        <v>1</v>
      </c>
      <c r="C64" s="65" t="s">
        <v>2</v>
      </c>
      <c r="D64" s="65" t="s">
        <v>38</v>
      </c>
      <c r="E64" s="65" t="s">
        <v>74</v>
      </c>
      <c r="F64" s="130" t="s">
        <v>79</v>
      </c>
    </row>
    <row r="65" spans="1:6" ht="19.5" thickBot="1" x14ac:dyDescent="0.35">
      <c r="A65" s="105">
        <v>2</v>
      </c>
      <c r="B65" s="69" t="s">
        <v>95</v>
      </c>
      <c r="C65" s="69" t="s">
        <v>93</v>
      </c>
      <c r="D65" s="67">
        <v>26156</v>
      </c>
      <c r="E65" s="105"/>
      <c r="F65" s="105"/>
    </row>
    <row r="66" spans="1:6" ht="19.5" thickBot="1" x14ac:dyDescent="0.35">
      <c r="A66" s="106"/>
      <c r="B66" s="107"/>
      <c r="C66" s="83" t="s">
        <v>57</v>
      </c>
      <c r="D66" s="108">
        <f>SUM(D65)</f>
        <v>26156</v>
      </c>
      <c r="E66" s="109"/>
      <c r="F66" s="103"/>
    </row>
    <row r="67" spans="1:6" x14ac:dyDescent="0.3">
      <c r="A67" s="72"/>
      <c r="B67" s="72"/>
      <c r="C67" s="87"/>
      <c r="D67" s="82"/>
      <c r="E67" s="75"/>
      <c r="F67" s="76"/>
    </row>
    <row r="68" spans="1:6" x14ac:dyDescent="0.3">
      <c r="A68" s="129"/>
      <c r="B68" s="129"/>
      <c r="C68" s="87"/>
      <c r="D68" s="74"/>
      <c r="E68" s="80"/>
      <c r="F68" s="129"/>
    </row>
    <row r="69" spans="1:6" x14ac:dyDescent="0.3">
      <c r="A69" s="129"/>
      <c r="B69" s="129"/>
      <c r="C69" s="87"/>
      <c r="D69" s="74"/>
      <c r="E69" s="80"/>
      <c r="F69" s="129"/>
    </row>
    <row r="70" spans="1:6" x14ac:dyDescent="0.3">
      <c r="A70" s="129"/>
      <c r="B70" s="129"/>
      <c r="C70" s="87"/>
      <c r="D70" s="74"/>
      <c r="E70" s="80"/>
      <c r="F70" s="129"/>
    </row>
    <row r="71" spans="1:6" x14ac:dyDescent="0.3">
      <c r="A71" s="122"/>
      <c r="B71" s="122"/>
      <c r="C71" s="87"/>
      <c r="D71" s="74"/>
      <c r="E71" s="80"/>
      <c r="F71" s="122"/>
    </row>
    <row r="72" spans="1:6" x14ac:dyDescent="0.3">
      <c r="A72" s="122"/>
      <c r="B72" s="122"/>
      <c r="C72" s="87"/>
      <c r="D72" s="74"/>
      <c r="E72" s="80"/>
      <c r="F72" s="122"/>
    </row>
    <row r="73" spans="1:6" x14ac:dyDescent="0.3">
      <c r="A73" s="154" t="s">
        <v>109</v>
      </c>
      <c r="B73" s="154"/>
      <c r="C73" s="154"/>
      <c r="D73" s="154"/>
      <c r="E73" s="154"/>
      <c r="F73" s="154"/>
    </row>
    <row r="74" spans="1:6" s="73" customFormat="1" ht="93.75" x14ac:dyDescent="0.3">
      <c r="A74" s="65" t="s">
        <v>0</v>
      </c>
      <c r="B74" s="65" t="s">
        <v>1</v>
      </c>
      <c r="C74" s="65" t="s">
        <v>2</v>
      </c>
      <c r="D74" s="65" t="s">
        <v>38</v>
      </c>
      <c r="E74" s="65" t="s">
        <v>74</v>
      </c>
      <c r="F74" s="130" t="s">
        <v>77</v>
      </c>
    </row>
    <row r="75" spans="1:6" ht="38.25" thickBot="1" x14ac:dyDescent="0.35">
      <c r="A75" s="90">
        <v>6</v>
      </c>
      <c r="B75" s="91" t="s">
        <v>31</v>
      </c>
      <c r="C75" s="91" t="s">
        <v>42</v>
      </c>
      <c r="D75" s="81">
        <v>9425</v>
      </c>
      <c r="E75" s="71"/>
      <c r="F75" s="71"/>
    </row>
    <row r="76" spans="1:6" ht="19.5" thickBot="1" x14ac:dyDescent="0.35">
      <c r="A76" s="92"/>
      <c r="B76" s="93"/>
      <c r="C76" s="83" t="s">
        <v>58</v>
      </c>
      <c r="D76" s="108">
        <f>SUM(D75)</f>
        <v>9425</v>
      </c>
      <c r="E76" s="114"/>
      <c r="F76" s="109"/>
    </row>
    <row r="77" spans="1:6" x14ac:dyDescent="0.3">
      <c r="A77" s="92"/>
      <c r="B77" s="153"/>
      <c r="C77" s="157"/>
      <c r="D77" s="157"/>
      <c r="E77" s="155"/>
      <c r="F77" s="155"/>
    </row>
    <row r="78" spans="1:6" x14ac:dyDescent="0.3">
      <c r="A78" s="83"/>
      <c r="B78" s="83"/>
      <c r="C78" s="120"/>
      <c r="D78" s="160"/>
      <c r="E78" s="161"/>
      <c r="F78" s="161"/>
    </row>
    <row r="79" spans="1:6" s="73" customFormat="1" x14ac:dyDescent="0.3">
      <c r="A79" s="92"/>
      <c r="B79" s="92"/>
      <c r="C79" s="92"/>
      <c r="D79" s="74"/>
      <c r="E79" s="72"/>
      <c r="F79" s="72"/>
    </row>
    <row r="80" spans="1:6" s="73" customFormat="1" x14ac:dyDescent="0.3">
      <c r="A80" s="154" t="s">
        <v>85</v>
      </c>
      <c r="B80" s="154"/>
      <c r="C80" s="154"/>
      <c r="D80" s="154"/>
      <c r="E80" s="154"/>
      <c r="F80" s="154"/>
    </row>
    <row r="81" spans="1:6" ht="93.75" x14ac:dyDescent="0.3">
      <c r="A81" s="65" t="s">
        <v>0</v>
      </c>
      <c r="B81" s="65" t="s">
        <v>1</v>
      </c>
      <c r="C81" s="110" t="s">
        <v>2</v>
      </c>
      <c r="D81" s="65" t="s">
        <v>38</v>
      </c>
      <c r="E81" s="65" t="s">
        <v>74</v>
      </c>
      <c r="F81" s="130" t="s">
        <v>77</v>
      </c>
    </row>
    <row r="82" spans="1:6" x14ac:dyDescent="0.3">
      <c r="A82" s="139">
        <v>7</v>
      </c>
      <c r="B82" s="69" t="s">
        <v>89</v>
      </c>
      <c r="C82" s="69" t="s">
        <v>90</v>
      </c>
      <c r="D82" s="67">
        <v>1350</v>
      </c>
      <c r="E82" s="139"/>
      <c r="F82" s="139"/>
    </row>
    <row r="83" spans="1:6" ht="19.5" thickBot="1" x14ac:dyDescent="0.35">
      <c r="A83" s="139">
        <v>7</v>
      </c>
      <c r="B83" s="69" t="s">
        <v>91</v>
      </c>
      <c r="C83" s="69" t="s">
        <v>92</v>
      </c>
      <c r="D83" s="151">
        <v>1274</v>
      </c>
      <c r="E83" s="152"/>
      <c r="F83" s="152"/>
    </row>
    <row r="84" spans="1:6" ht="19.5" thickBot="1" x14ac:dyDescent="0.35">
      <c r="A84" s="94"/>
      <c r="B84" s="94"/>
      <c r="C84" s="83" t="s">
        <v>59</v>
      </c>
      <c r="D84" s="108">
        <v>2624</v>
      </c>
      <c r="E84" s="114"/>
      <c r="F84" s="109"/>
    </row>
    <row r="85" spans="1:6" x14ac:dyDescent="0.3">
      <c r="A85" s="94"/>
      <c r="B85" s="153"/>
      <c r="C85" s="153"/>
      <c r="D85" s="153"/>
      <c r="E85" s="155"/>
      <c r="F85" s="155"/>
    </row>
    <row r="86" spans="1:6" x14ac:dyDescent="0.3">
      <c r="A86" s="83"/>
      <c r="B86" s="83"/>
      <c r="C86" s="153"/>
      <c r="D86" s="153"/>
      <c r="E86" s="155"/>
      <c r="F86" s="155"/>
    </row>
    <row r="87" spans="1:6" ht="19.5" thickBot="1" x14ac:dyDescent="0.35"/>
    <row r="88" spans="1:6" ht="19.5" thickBot="1" x14ac:dyDescent="0.35">
      <c r="C88" s="95" t="s">
        <v>39</v>
      </c>
      <c r="D88" s="96">
        <f>SUM(D10,D20,D31,D51,D59,D66,D76,D84)</f>
        <v>206456</v>
      </c>
    </row>
    <row r="89" spans="1:6" ht="23.25" customHeight="1" thickBot="1" x14ac:dyDescent="0.35">
      <c r="C89" s="97"/>
    </row>
    <row r="90" spans="1:6" ht="23.25" customHeight="1" thickBot="1" x14ac:dyDescent="0.35">
      <c r="C90" s="170" t="s">
        <v>110</v>
      </c>
      <c r="E90" s="172" t="s">
        <v>111</v>
      </c>
      <c r="F90" s="173"/>
    </row>
    <row r="91" spans="1:6" ht="23.25" customHeight="1" x14ac:dyDescent="0.3">
      <c r="C91" s="171" t="s">
        <v>112</v>
      </c>
    </row>
    <row r="92" spans="1:6" x14ac:dyDescent="0.3">
      <c r="C92" s="97"/>
      <c r="D92" s="98"/>
    </row>
    <row r="93" spans="1:6" x14ac:dyDescent="0.3">
      <c r="C93" s="97"/>
      <c r="D93" s="98"/>
    </row>
    <row r="109" ht="18" customHeight="1" x14ac:dyDescent="0.3"/>
    <row r="110" ht="49.15" customHeight="1" x14ac:dyDescent="0.3"/>
    <row r="114" ht="22.15" customHeight="1" x14ac:dyDescent="0.3"/>
    <row r="116" ht="18" customHeight="1" x14ac:dyDescent="0.3"/>
  </sheetData>
  <mergeCells count="26">
    <mergeCell ref="E77:F77"/>
    <mergeCell ref="A80:F80"/>
    <mergeCell ref="E85:F85"/>
    <mergeCell ref="D78:F78"/>
    <mergeCell ref="D1:F1"/>
    <mergeCell ref="D2:F2"/>
    <mergeCell ref="D3:F3"/>
    <mergeCell ref="E11:F11"/>
    <mergeCell ref="A6:F6"/>
    <mergeCell ref="B11:D11"/>
    <mergeCell ref="C86:D86"/>
    <mergeCell ref="A73:F73"/>
    <mergeCell ref="E21:F21"/>
    <mergeCell ref="A14:F14"/>
    <mergeCell ref="E42:F42"/>
    <mergeCell ref="E52:F52"/>
    <mergeCell ref="A55:F55"/>
    <mergeCell ref="A63:F63"/>
    <mergeCell ref="A24:F24"/>
    <mergeCell ref="A45:F45"/>
    <mergeCell ref="E86:F86"/>
    <mergeCell ref="B21:D21"/>
    <mergeCell ref="B42:D42"/>
    <mergeCell ref="B52:D52"/>
    <mergeCell ref="B77:D77"/>
    <mergeCell ref="B85:D85"/>
  </mergeCells>
  <pageMargins left="0.36554118773946359" right="0.25" top="0.33689024390243905" bottom="0.25" header="0.3" footer="0.3"/>
  <pageSetup scale="73" fitToHeight="0" orientation="portrait" r:id="rId1"/>
  <headerFooter>
    <oddHeader>&amp;L&amp;P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9"/>
  <sheetViews>
    <sheetView view="pageLayout" topLeftCell="A17" zoomScale="69" zoomScaleNormal="86" zoomScalePageLayoutView="69" workbookViewId="0">
      <selection activeCell="B42" sqref="B42"/>
    </sheetView>
  </sheetViews>
  <sheetFormatPr defaultRowHeight="15" x14ac:dyDescent="0.25"/>
  <cols>
    <col min="1" max="1" width="10.7109375" customWidth="1"/>
    <col min="2" max="2" width="32.140625" customWidth="1"/>
    <col min="3" max="3" width="54.42578125" bestFit="1" customWidth="1"/>
    <col min="4" max="4" width="15.5703125" bestFit="1" customWidth="1"/>
    <col min="5" max="5" width="12" customWidth="1"/>
  </cols>
  <sheetData>
    <row r="1" spans="1:6" ht="25.15" customHeight="1" x14ac:dyDescent="0.3">
      <c r="A1" s="5"/>
      <c r="B1" s="5"/>
      <c r="C1" s="148" t="s">
        <v>106</v>
      </c>
      <c r="D1" s="160" t="s">
        <v>60</v>
      </c>
      <c r="E1" s="161"/>
      <c r="F1" s="161"/>
    </row>
    <row r="2" spans="1:6" ht="25.15" customHeight="1" x14ac:dyDescent="0.3">
      <c r="A2" s="5"/>
      <c r="B2" s="5"/>
      <c r="C2" s="148" t="s">
        <v>107</v>
      </c>
      <c r="D2" s="160" t="s">
        <v>61</v>
      </c>
      <c r="E2" s="161"/>
      <c r="F2" s="161"/>
    </row>
    <row r="3" spans="1:6" ht="25.15" customHeight="1" x14ac:dyDescent="0.3">
      <c r="A3" s="5"/>
      <c r="B3" s="5"/>
      <c r="C3" s="148" t="s">
        <v>108</v>
      </c>
      <c r="D3" s="160" t="s">
        <v>62</v>
      </c>
      <c r="E3" s="161"/>
      <c r="F3" s="161"/>
    </row>
    <row r="4" spans="1:6" ht="25.15" customHeight="1" x14ac:dyDescent="0.3">
      <c r="A4" s="5"/>
      <c r="B4" s="5"/>
      <c r="C4" s="5"/>
      <c r="D4" s="47"/>
      <c r="E4" s="48"/>
      <c r="F4" s="48"/>
    </row>
    <row r="5" spans="1:6" ht="15.75" customHeight="1" x14ac:dyDescent="0.3">
      <c r="A5" s="164"/>
      <c r="B5" s="164"/>
      <c r="C5" s="164"/>
      <c r="D5" s="164"/>
      <c r="E5" s="164"/>
      <c r="F5" s="164"/>
    </row>
    <row r="6" spans="1:6" s="15" customFormat="1" ht="15.75" x14ac:dyDescent="0.25">
      <c r="A6" s="22" t="s">
        <v>40</v>
      </c>
      <c r="B6" s="1"/>
      <c r="C6" s="1"/>
      <c r="D6" s="1"/>
      <c r="E6" s="1"/>
    </row>
    <row r="7" spans="1:6" s="15" customFormat="1" ht="15.75" customHeight="1" x14ac:dyDescent="0.25">
      <c r="A7" s="162" t="s">
        <v>75</v>
      </c>
      <c r="B7" s="162"/>
      <c r="C7" s="162"/>
      <c r="D7" s="162"/>
      <c r="E7" s="162"/>
      <c r="F7" s="163"/>
    </row>
    <row r="8" spans="1:6" s="15" customFormat="1" ht="63" x14ac:dyDescent="0.25">
      <c r="A8" s="32" t="s">
        <v>0</v>
      </c>
      <c r="B8" s="32" t="s">
        <v>1</v>
      </c>
      <c r="C8" s="32" t="s">
        <v>2</v>
      </c>
      <c r="D8" s="31" t="s">
        <v>41</v>
      </c>
      <c r="E8" s="31" t="s">
        <v>47</v>
      </c>
      <c r="F8" s="135" t="s">
        <v>80</v>
      </c>
    </row>
    <row r="9" spans="1:6" s="15" customFormat="1" ht="15.75" x14ac:dyDescent="0.25">
      <c r="A9" s="24" t="s">
        <v>3</v>
      </c>
      <c r="B9" s="10" t="s">
        <v>99</v>
      </c>
      <c r="C9" s="10" t="s">
        <v>98</v>
      </c>
      <c r="D9" s="24"/>
      <c r="E9" s="3">
        <v>31355</v>
      </c>
      <c r="F9" s="24"/>
    </row>
    <row r="10" spans="1:6" s="15" customFormat="1" ht="15.75" x14ac:dyDescent="0.25">
      <c r="A10" s="24"/>
      <c r="B10" s="10"/>
      <c r="C10" s="10"/>
      <c r="D10" s="24"/>
      <c r="E10" s="3">
        <v>0</v>
      </c>
      <c r="F10" s="24"/>
    </row>
    <row r="11" spans="1:6" s="15" customFormat="1" ht="15.4" customHeight="1" thickBot="1" x14ac:dyDescent="0.3">
      <c r="A11" s="24"/>
      <c r="B11" s="10"/>
      <c r="C11" s="10"/>
      <c r="D11" s="113"/>
      <c r="E11" s="52">
        <v>0</v>
      </c>
      <c r="F11" s="112"/>
    </row>
    <row r="12" spans="1:6" s="16" customFormat="1" ht="15.4" customHeight="1" thickBot="1" x14ac:dyDescent="0.3">
      <c r="A12" s="6"/>
      <c r="C12" s="23" t="s">
        <v>63</v>
      </c>
      <c r="D12" s="115" t="s">
        <v>44</v>
      </c>
      <c r="E12" s="118">
        <f>SUM(E9:E11)</f>
        <v>31355</v>
      </c>
      <c r="F12" s="117"/>
    </row>
    <row r="13" spans="1:6" s="16" customFormat="1" ht="15.4" customHeight="1" x14ac:dyDescent="0.25">
      <c r="A13" s="123"/>
      <c r="C13" s="23"/>
      <c r="D13" s="119"/>
      <c r="E13" s="100"/>
      <c r="F13" s="123"/>
    </row>
    <row r="14" spans="1:6" s="16" customFormat="1" ht="15.4" customHeight="1" x14ac:dyDescent="0.25">
      <c r="A14" s="125"/>
      <c r="C14" s="23"/>
      <c r="D14" s="124"/>
      <c r="E14" s="100"/>
      <c r="F14" s="125"/>
    </row>
    <row r="15" spans="1:6" s="16" customFormat="1" ht="15.4" customHeight="1" x14ac:dyDescent="0.25">
      <c r="A15" s="123"/>
      <c r="C15" s="23"/>
      <c r="D15" s="119"/>
      <c r="E15" s="100"/>
      <c r="F15" s="123"/>
    </row>
    <row r="16" spans="1:6" s="16" customFormat="1" ht="15.4" customHeight="1" x14ac:dyDescent="0.25">
      <c r="A16" s="6"/>
      <c r="B16" s="6"/>
      <c r="C16" s="6"/>
      <c r="D16" s="13"/>
      <c r="E16" s="6"/>
    </row>
    <row r="17" spans="1:6" s="16" customFormat="1" ht="15.4" customHeight="1" x14ac:dyDescent="0.25">
      <c r="A17" s="6"/>
      <c r="B17" s="6"/>
      <c r="C17" s="6"/>
      <c r="D17" s="13"/>
      <c r="E17" s="6"/>
    </row>
    <row r="18" spans="1:6" s="16" customFormat="1" ht="15" customHeight="1" x14ac:dyDescent="0.25">
      <c r="A18" s="162" t="s">
        <v>75</v>
      </c>
      <c r="B18" s="162"/>
      <c r="C18" s="162"/>
      <c r="D18" s="162"/>
      <c r="E18" s="162"/>
      <c r="F18" s="163"/>
    </row>
    <row r="19" spans="1:6" s="16" customFormat="1" ht="63" x14ac:dyDescent="0.25">
      <c r="A19" s="31" t="s">
        <v>0</v>
      </c>
      <c r="B19" s="31" t="s">
        <v>1</v>
      </c>
      <c r="C19" s="31" t="s">
        <v>2</v>
      </c>
      <c r="D19" s="31" t="s">
        <v>41</v>
      </c>
      <c r="E19" s="31" t="s">
        <v>47</v>
      </c>
      <c r="F19" s="135" t="s">
        <v>80</v>
      </c>
    </row>
    <row r="20" spans="1:6" s="15" customFormat="1" ht="15.75" x14ac:dyDescent="0.25">
      <c r="A20" s="126">
        <v>1</v>
      </c>
      <c r="B20" s="10" t="s">
        <v>81</v>
      </c>
      <c r="C20" s="10" t="s">
        <v>43</v>
      </c>
      <c r="D20" s="2"/>
      <c r="E20" s="3">
        <v>23123</v>
      </c>
      <c r="F20" s="2"/>
    </row>
    <row r="21" spans="1:6" s="15" customFormat="1" ht="15.75" x14ac:dyDescent="0.25">
      <c r="A21" s="126">
        <v>1</v>
      </c>
      <c r="B21" s="10" t="s">
        <v>4</v>
      </c>
      <c r="C21" s="10" t="s">
        <v>5</v>
      </c>
      <c r="D21" s="2"/>
      <c r="E21" s="3">
        <v>11331</v>
      </c>
      <c r="F21" s="2"/>
    </row>
    <row r="22" spans="1:6" s="15" customFormat="1" ht="15.75" x14ac:dyDescent="0.25">
      <c r="A22" s="126">
        <v>1</v>
      </c>
      <c r="B22" s="10" t="s">
        <v>6</v>
      </c>
      <c r="C22" s="10" t="s">
        <v>7</v>
      </c>
      <c r="D22" s="2"/>
      <c r="E22" s="3">
        <v>4670</v>
      </c>
      <c r="F22" s="2"/>
    </row>
    <row r="23" spans="1:6" s="15" customFormat="1" ht="16.5" thickBot="1" x14ac:dyDescent="0.3">
      <c r="A23" s="126">
        <v>1</v>
      </c>
      <c r="B23" s="10" t="s">
        <v>8</v>
      </c>
      <c r="C23" s="10" t="s">
        <v>9</v>
      </c>
      <c r="D23" s="112"/>
      <c r="E23" s="52">
        <v>3330</v>
      </c>
      <c r="F23" s="112"/>
    </row>
    <row r="24" spans="1:6" s="15" customFormat="1" ht="16.5" thickBot="1" x14ac:dyDescent="0.3">
      <c r="A24" s="128"/>
      <c r="B24" s="128"/>
      <c r="C24" s="134" t="s">
        <v>67</v>
      </c>
      <c r="D24" s="115" t="s">
        <v>44</v>
      </c>
      <c r="E24" s="118">
        <f>SUM(E20:E23)</f>
        <v>42454</v>
      </c>
      <c r="F24" s="117"/>
    </row>
    <row r="25" spans="1:6" s="15" customFormat="1" ht="15.75" x14ac:dyDescent="0.25">
      <c r="A25" s="123"/>
      <c r="B25" s="123"/>
      <c r="C25" s="23"/>
      <c r="D25" s="119"/>
      <c r="E25" s="100"/>
      <c r="F25" s="123"/>
    </row>
    <row r="26" spans="1:6" s="15" customFormat="1" ht="15.75" x14ac:dyDescent="0.25">
      <c r="A26" s="123"/>
      <c r="B26" s="123"/>
      <c r="C26" s="23"/>
      <c r="D26" s="119"/>
      <c r="E26" s="100"/>
      <c r="F26" s="123"/>
    </row>
    <row r="27" spans="1:6" s="15" customFormat="1" ht="15.75" x14ac:dyDescent="0.25">
      <c r="A27" s="125"/>
      <c r="B27" s="125"/>
      <c r="C27" s="23"/>
      <c r="D27" s="124"/>
      <c r="E27" s="100"/>
      <c r="F27" s="125"/>
    </row>
    <row r="28" spans="1:6" s="16" customFormat="1" ht="15.75" x14ac:dyDescent="0.25">
      <c r="A28" s="6"/>
      <c r="B28" s="6"/>
      <c r="C28" s="6"/>
      <c r="D28" s="13"/>
      <c r="E28" s="6"/>
    </row>
    <row r="29" spans="1:6" s="16" customFormat="1" ht="15.75" x14ac:dyDescent="0.25">
      <c r="A29" s="6"/>
      <c r="B29" s="6"/>
      <c r="C29" s="6"/>
      <c r="D29" s="13"/>
      <c r="E29" s="6"/>
    </row>
    <row r="30" spans="1:6" s="16" customFormat="1" ht="15.75" x14ac:dyDescent="0.25">
      <c r="A30" s="6"/>
      <c r="B30" s="6"/>
      <c r="C30" s="6"/>
      <c r="D30" s="13"/>
      <c r="E30" s="6"/>
    </row>
    <row r="31" spans="1:6" s="15" customFormat="1" ht="15.75" x14ac:dyDescent="0.25">
      <c r="A31" s="162" t="s">
        <v>75</v>
      </c>
      <c r="B31" s="162"/>
      <c r="C31" s="162"/>
      <c r="D31" s="162"/>
      <c r="E31" s="162"/>
      <c r="F31" s="163"/>
    </row>
    <row r="32" spans="1:6" s="16" customFormat="1" ht="63" x14ac:dyDescent="0.25">
      <c r="A32" s="31" t="s">
        <v>0</v>
      </c>
      <c r="B32" s="31" t="s">
        <v>1</v>
      </c>
      <c r="C32" s="31" t="s">
        <v>2</v>
      </c>
      <c r="D32" s="31" t="s">
        <v>41</v>
      </c>
      <c r="E32" s="31" t="s">
        <v>47</v>
      </c>
      <c r="F32" s="135" t="s">
        <v>80</v>
      </c>
    </row>
    <row r="33" spans="1:6" s="15" customFormat="1" ht="15.75" x14ac:dyDescent="0.25">
      <c r="A33" s="126">
        <v>2</v>
      </c>
      <c r="B33" s="10" t="s">
        <v>10</v>
      </c>
      <c r="C33" s="10" t="s">
        <v>11</v>
      </c>
      <c r="D33" s="24"/>
      <c r="E33" s="3">
        <v>6250</v>
      </c>
      <c r="F33" s="39"/>
    </row>
    <row r="34" spans="1:6" s="17" customFormat="1" ht="15.75" x14ac:dyDescent="0.25">
      <c r="A34" s="126">
        <v>2</v>
      </c>
      <c r="B34" s="10" t="s">
        <v>12</v>
      </c>
      <c r="C34" s="10" t="s">
        <v>13</v>
      </c>
      <c r="D34" s="2"/>
      <c r="E34" s="3">
        <v>2410</v>
      </c>
      <c r="F34" s="2"/>
    </row>
    <row r="35" spans="1:6" s="15" customFormat="1" ht="15.75" x14ac:dyDescent="0.25">
      <c r="A35" s="126">
        <v>2</v>
      </c>
      <c r="B35" s="10" t="s">
        <v>14</v>
      </c>
      <c r="C35" s="10" t="s">
        <v>15</v>
      </c>
      <c r="D35" s="27"/>
      <c r="E35" s="26">
        <v>0</v>
      </c>
      <c r="F35" s="27"/>
    </row>
    <row r="36" spans="1:6" s="17" customFormat="1" ht="15.75" x14ac:dyDescent="0.25">
      <c r="A36" s="126">
        <v>2</v>
      </c>
      <c r="B36" s="10" t="s">
        <v>16</v>
      </c>
      <c r="C36" s="10" t="s">
        <v>17</v>
      </c>
      <c r="D36" s="25"/>
      <c r="E36" s="26">
        <v>0</v>
      </c>
      <c r="F36" s="25"/>
    </row>
    <row r="37" spans="1:6" s="17" customFormat="1" ht="15.75" x14ac:dyDescent="0.25">
      <c r="A37" s="142">
        <v>2</v>
      </c>
      <c r="B37" s="10" t="s">
        <v>100</v>
      </c>
      <c r="C37" s="10" t="s">
        <v>101</v>
      </c>
      <c r="D37" s="144"/>
      <c r="E37" s="145">
        <v>21156</v>
      </c>
      <c r="F37" s="144"/>
    </row>
    <row r="38" spans="1:6" s="15" customFormat="1" ht="15.75" x14ac:dyDescent="0.25">
      <c r="A38" s="126">
        <v>2</v>
      </c>
      <c r="B38" s="10" t="s">
        <v>18</v>
      </c>
      <c r="C38" s="10" t="s">
        <v>19</v>
      </c>
      <c r="D38" s="24"/>
      <c r="E38" s="3">
        <v>1450</v>
      </c>
      <c r="F38" s="39"/>
    </row>
    <row r="39" spans="1:6" s="17" customFormat="1" ht="16.5" thickBot="1" x14ac:dyDescent="0.3">
      <c r="A39" s="126">
        <v>2</v>
      </c>
      <c r="B39" s="10" t="s">
        <v>20</v>
      </c>
      <c r="C39" s="10" t="s">
        <v>21</v>
      </c>
      <c r="D39" s="54"/>
      <c r="E39" s="52">
        <v>2500</v>
      </c>
      <c r="F39" s="54"/>
    </row>
    <row r="40" spans="1:6" s="17" customFormat="1" ht="16.5" thickBot="1" x14ac:dyDescent="0.3">
      <c r="A40" s="8"/>
      <c r="B40" s="8"/>
      <c r="C40" s="23" t="s">
        <v>66</v>
      </c>
      <c r="D40" s="115" t="s">
        <v>44</v>
      </c>
      <c r="E40" s="118">
        <f>SUM(E33:E39)</f>
        <v>33766</v>
      </c>
      <c r="F40" s="117"/>
    </row>
    <row r="41" spans="1:6" s="17" customFormat="1" ht="15.75" x14ac:dyDescent="0.25">
      <c r="A41" s="8"/>
      <c r="B41" s="8"/>
      <c r="C41" s="23"/>
      <c r="D41" s="43"/>
      <c r="E41" s="100"/>
      <c r="F41" s="41"/>
    </row>
    <row r="42" spans="1:6" s="17" customFormat="1" ht="15.75" x14ac:dyDescent="0.25">
      <c r="A42" s="8"/>
      <c r="B42" s="8"/>
      <c r="C42" s="23"/>
      <c r="D42" s="43"/>
      <c r="E42" s="100"/>
      <c r="F42" s="41"/>
    </row>
    <row r="43" spans="1:6" s="18" customFormat="1" ht="15.75" x14ac:dyDescent="0.25">
      <c r="A43" s="8"/>
      <c r="B43" s="8"/>
      <c r="C43" s="8"/>
      <c r="D43" s="13"/>
      <c r="E43" s="6"/>
    </row>
    <row r="44" spans="1:6" s="17" customFormat="1" ht="15.75" x14ac:dyDescent="0.25">
      <c r="A44" s="162" t="s">
        <v>75</v>
      </c>
      <c r="B44" s="162"/>
      <c r="C44" s="162"/>
      <c r="D44" s="162"/>
      <c r="E44" s="162"/>
      <c r="F44" s="163"/>
    </row>
    <row r="45" spans="1:6" s="15" customFormat="1" ht="63" x14ac:dyDescent="0.25">
      <c r="A45" s="31" t="s">
        <v>0</v>
      </c>
      <c r="B45" s="31" t="s">
        <v>1</v>
      </c>
      <c r="C45" s="31" t="s">
        <v>2</v>
      </c>
      <c r="D45" s="31" t="s">
        <v>41</v>
      </c>
      <c r="E45" s="31" t="s">
        <v>47</v>
      </c>
      <c r="F45" s="135" t="s">
        <v>80</v>
      </c>
    </row>
    <row r="46" spans="1:6" s="17" customFormat="1" ht="15.75" x14ac:dyDescent="0.25">
      <c r="A46" s="126">
        <v>3</v>
      </c>
      <c r="B46" s="10" t="s">
        <v>34</v>
      </c>
      <c r="C46" s="10" t="s">
        <v>35</v>
      </c>
      <c r="D46" s="2"/>
      <c r="E46" s="3">
        <v>1975</v>
      </c>
      <c r="F46" s="2"/>
    </row>
    <row r="47" spans="1:6" s="17" customFormat="1" ht="15.75" x14ac:dyDescent="0.25">
      <c r="A47" s="126">
        <v>3</v>
      </c>
      <c r="B47" s="10" t="s">
        <v>22</v>
      </c>
      <c r="C47" s="10" t="s">
        <v>97</v>
      </c>
      <c r="D47" s="144"/>
      <c r="E47" s="145">
        <v>6605</v>
      </c>
      <c r="F47" s="144"/>
    </row>
    <row r="48" spans="1:6" s="17" customFormat="1" ht="15.75" x14ac:dyDescent="0.25">
      <c r="A48" s="126">
        <v>3</v>
      </c>
      <c r="B48" s="10" t="s">
        <v>24</v>
      </c>
      <c r="C48" s="10" t="s">
        <v>25</v>
      </c>
      <c r="D48" s="144"/>
      <c r="E48" s="145">
        <v>646</v>
      </c>
      <c r="F48" s="144"/>
    </row>
    <row r="49" spans="1:6" s="17" customFormat="1" ht="16.5" thickBot="1" x14ac:dyDescent="0.3">
      <c r="A49" s="126">
        <v>3</v>
      </c>
      <c r="B49" s="10" t="s">
        <v>32</v>
      </c>
      <c r="C49" s="10" t="s">
        <v>33</v>
      </c>
      <c r="D49" s="54"/>
      <c r="E49" s="52">
        <v>4498</v>
      </c>
      <c r="F49" s="54"/>
    </row>
    <row r="50" spans="1:6" s="17" customFormat="1" ht="16.5" thickBot="1" x14ac:dyDescent="0.3">
      <c r="A50" s="8"/>
      <c r="B50" s="8"/>
      <c r="C50" s="23" t="s">
        <v>65</v>
      </c>
      <c r="D50" s="115" t="s">
        <v>44</v>
      </c>
      <c r="E50" s="118">
        <f>SUM(E46:E49)</f>
        <v>13724</v>
      </c>
      <c r="F50" s="117"/>
    </row>
    <row r="51" spans="1:6" s="17" customFormat="1" ht="15.75" x14ac:dyDescent="0.25">
      <c r="A51" s="8"/>
      <c r="B51" s="8"/>
      <c r="C51" s="23"/>
      <c r="D51" s="43"/>
      <c r="E51" s="100"/>
      <c r="F51" s="41"/>
    </row>
    <row r="52" spans="1:6" s="15" customFormat="1" ht="15.75" x14ac:dyDescent="0.25">
      <c r="A52" s="6"/>
      <c r="B52" s="6"/>
      <c r="C52" s="6"/>
      <c r="D52" s="13"/>
      <c r="E52" s="6"/>
    </row>
    <row r="53" spans="1:6" s="15" customFormat="1" ht="18" customHeight="1" x14ac:dyDescent="0.25">
      <c r="A53" s="162" t="s">
        <v>75</v>
      </c>
      <c r="B53" s="162"/>
      <c r="C53" s="162"/>
      <c r="D53" s="162"/>
      <c r="E53" s="162"/>
      <c r="F53" s="163"/>
    </row>
    <row r="54" spans="1:6" s="17" customFormat="1" ht="63" x14ac:dyDescent="0.25">
      <c r="A54" s="31" t="s">
        <v>0</v>
      </c>
      <c r="B54" s="31" t="s">
        <v>1</v>
      </c>
      <c r="C54" s="31" t="s">
        <v>2</v>
      </c>
      <c r="D54" s="31" t="s">
        <v>41</v>
      </c>
      <c r="E54" s="31" t="s">
        <v>47</v>
      </c>
      <c r="F54" s="135" t="s">
        <v>80</v>
      </c>
    </row>
    <row r="55" spans="1:6" s="18" customFormat="1" ht="16.5" thickBot="1" x14ac:dyDescent="0.3">
      <c r="A55" s="44">
        <v>4</v>
      </c>
      <c r="B55" s="10" t="s">
        <v>70</v>
      </c>
      <c r="C55" s="10" t="s">
        <v>71</v>
      </c>
      <c r="D55" s="54"/>
      <c r="E55" s="52">
        <v>9640</v>
      </c>
      <c r="F55" s="54"/>
    </row>
    <row r="56" spans="1:6" s="18" customFormat="1" ht="16.5" thickBot="1" x14ac:dyDescent="0.3">
      <c r="A56" s="8"/>
      <c r="B56" s="101"/>
      <c r="C56" s="23" t="s">
        <v>72</v>
      </c>
      <c r="D56" s="115" t="s">
        <v>44</v>
      </c>
      <c r="E56" s="118">
        <f>SUM(E55)</f>
        <v>9640</v>
      </c>
      <c r="F56" s="117"/>
    </row>
    <row r="57" spans="1:6" s="18" customFormat="1" ht="15.75" x14ac:dyDescent="0.25">
      <c r="A57" s="8"/>
      <c r="B57" s="101"/>
      <c r="C57" s="101"/>
      <c r="D57" s="8"/>
      <c r="E57" s="7"/>
      <c r="F57" s="8"/>
    </row>
    <row r="58" spans="1:6" s="15" customFormat="1" ht="18" customHeight="1" x14ac:dyDescent="0.25">
      <c r="A58" s="41"/>
      <c r="B58" s="41"/>
      <c r="C58" s="41"/>
      <c r="D58" s="13"/>
      <c r="E58" s="41"/>
    </row>
    <row r="59" spans="1:6" s="15" customFormat="1" ht="15.75" x14ac:dyDescent="0.25">
      <c r="A59" s="162" t="s">
        <v>75</v>
      </c>
      <c r="B59" s="162"/>
      <c r="C59" s="162"/>
      <c r="D59" s="162"/>
      <c r="E59" s="162"/>
      <c r="F59" s="163"/>
    </row>
    <row r="60" spans="1:6" s="15" customFormat="1" ht="63" x14ac:dyDescent="0.25">
      <c r="A60" s="31" t="s">
        <v>0</v>
      </c>
      <c r="B60" s="31" t="s">
        <v>1</v>
      </c>
      <c r="C60" s="31" t="s">
        <v>2</v>
      </c>
      <c r="D60" s="31" t="s">
        <v>41</v>
      </c>
      <c r="E60" s="31" t="s">
        <v>47</v>
      </c>
      <c r="F60" s="135" t="s">
        <v>80</v>
      </c>
    </row>
    <row r="61" spans="1:6" s="15" customFormat="1" ht="15.75" x14ac:dyDescent="0.25">
      <c r="A61" s="24">
        <v>5</v>
      </c>
      <c r="B61" s="10" t="s">
        <v>26</v>
      </c>
      <c r="C61" s="10" t="s">
        <v>27</v>
      </c>
      <c r="D61" s="24"/>
      <c r="E61" s="3">
        <v>9200</v>
      </c>
      <c r="F61" s="39"/>
    </row>
    <row r="62" spans="1:6" s="15" customFormat="1" ht="15.75" x14ac:dyDescent="0.25">
      <c r="A62" s="24">
        <v>5</v>
      </c>
      <c r="B62" s="10" t="s">
        <v>28</v>
      </c>
      <c r="C62" s="10" t="s">
        <v>36</v>
      </c>
      <c r="D62" s="24"/>
      <c r="E62" s="3">
        <v>17000</v>
      </c>
      <c r="F62" s="39"/>
    </row>
    <row r="63" spans="1:6" s="15" customFormat="1" ht="16.5" thickBot="1" x14ac:dyDescent="0.3">
      <c r="A63" s="24">
        <v>5</v>
      </c>
      <c r="B63" s="10" t="s">
        <v>29</v>
      </c>
      <c r="C63" s="10" t="s">
        <v>30</v>
      </c>
      <c r="D63" s="112"/>
      <c r="E63" s="52">
        <v>1200</v>
      </c>
      <c r="F63" s="112"/>
    </row>
    <row r="64" spans="1:6" s="15" customFormat="1" ht="16.5" thickBot="1" x14ac:dyDescent="0.3">
      <c r="A64" s="6"/>
      <c r="B64" s="6"/>
      <c r="C64" s="23" t="s">
        <v>64</v>
      </c>
      <c r="D64" s="115" t="s">
        <v>44</v>
      </c>
      <c r="E64" s="118">
        <f>SUM(E61:E63)</f>
        <v>27400</v>
      </c>
      <c r="F64" s="117"/>
    </row>
    <row r="65" spans="1:6" s="16" customFormat="1" ht="15.75" x14ac:dyDescent="0.25">
      <c r="A65" s="6"/>
      <c r="B65" s="6"/>
      <c r="C65" s="6"/>
      <c r="D65" s="13"/>
      <c r="E65" s="6"/>
      <c r="F65" s="15"/>
    </row>
    <row r="66" spans="1:6" s="15" customFormat="1" ht="15.75" x14ac:dyDescent="0.25">
      <c r="A66" s="6"/>
      <c r="B66" s="6"/>
      <c r="C66" s="6"/>
      <c r="D66" s="13"/>
      <c r="E66" s="6"/>
    </row>
    <row r="67" spans="1:6" s="15" customFormat="1" ht="15.75" x14ac:dyDescent="0.25">
      <c r="A67" s="162" t="s">
        <v>75</v>
      </c>
      <c r="B67" s="162"/>
      <c r="C67" s="162"/>
      <c r="D67" s="162"/>
      <c r="E67" s="162"/>
      <c r="F67" s="163"/>
    </row>
    <row r="68" spans="1:6" s="15" customFormat="1" ht="63" x14ac:dyDescent="0.25">
      <c r="A68" s="31" t="s">
        <v>0</v>
      </c>
      <c r="B68" s="31" t="s">
        <v>1</v>
      </c>
      <c r="C68" s="31" t="s">
        <v>2</v>
      </c>
      <c r="D68" s="31" t="s">
        <v>41</v>
      </c>
      <c r="E68" s="31" t="s">
        <v>47</v>
      </c>
      <c r="F68" s="135" t="s">
        <v>80</v>
      </c>
    </row>
    <row r="69" spans="1:6" s="16" customFormat="1" ht="32.25" thickBot="1" x14ac:dyDescent="0.3">
      <c r="A69" s="4">
        <v>6</v>
      </c>
      <c r="B69" s="11" t="s">
        <v>31</v>
      </c>
      <c r="C69" s="11" t="s">
        <v>42</v>
      </c>
      <c r="D69" s="112"/>
      <c r="E69" s="52">
        <v>9425</v>
      </c>
      <c r="F69" s="112"/>
    </row>
    <row r="70" spans="1:6" s="16" customFormat="1" ht="16.5" thickBot="1" x14ac:dyDescent="0.3">
      <c r="A70" s="9"/>
      <c r="B70" s="12"/>
      <c r="C70" s="23" t="s">
        <v>68</v>
      </c>
      <c r="D70" s="115" t="s">
        <v>44</v>
      </c>
      <c r="E70" s="118">
        <f>SUM(E69)</f>
        <v>9425</v>
      </c>
      <c r="F70" s="117"/>
    </row>
    <row r="71" spans="1:6" s="15" customFormat="1" ht="15.75" x14ac:dyDescent="0.25">
      <c r="A71" s="9"/>
      <c r="B71" s="12"/>
      <c r="C71" s="12"/>
      <c r="D71" s="13"/>
      <c r="E71" s="6"/>
    </row>
    <row r="72" spans="1:6" s="15" customFormat="1" ht="15.75" x14ac:dyDescent="0.25">
      <c r="A72" s="9"/>
      <c r="B72" s="9"/>
      <c r="C72" s="9"/>
      <c r="D72" s="6"/>
      <c r="E72" s="6"/>
      <c r="F72" s="16"/>
    </row>
    <row r="73" spans="1:6" s="15" customFormat="1" ht="15.75" x14ac:dyDescent="0.25">
      <c r="A73" s="162" t="s">
        <v>75</v>
      </c>
      <c r="B73" s="162"/>
      <c r="C73" s="162"/>
      <c r="D73" s="162"/>
      <c r="E73" s="162"/>
      <c r="F73" s="163"/>
    </row>
    <row r="74" spans="1:6" s="15" customFormat="1" ht="63" x14ac:dyDescent="0.25">
      <c r="A74" s="31" t="s">
        <v>0</v>
      </c>
      <c r="B74" s="31" t="s">
        <v>1</v>
      </c>
      <c r="C74" s="31" t="s">
        <v>2</v>
      </c>
      <c r="D74" s="31" t="s">
        <v>41</v>
      </c>
      <c r="E74" s="31" t="s">
        <v>47</v>
      </c>
      <c r="F74" s="135" t="s">
        <v>80</v>
      </c>
    </row>
    <row r="75" spans="1:6" s="15" customFormat="1" ht="16.5" thickBot="1" x14ac:dyDescent="0.3">
      <c r="A75" s="24"/>
      <c r="B75" s="10"/>
      <c r="C75" s="10"/>
      <c r="D75" s="112"/>
      <c r="E75" s="52">
        <v>0</v>
      </c>
      <c r="F75" s="112"/>
    </row>
    <row r="76" spans="1:6" s="15" customFormat="1" ht="16.5" thickBot="1" x14ac:dyDescent="0.3">
      <c r="A76" s="19"/>
      <c r="B76" s="19"/>
      <c r="C76" s="23" t="s">
        <v>69</v>
      </c>
      <c r="D76" s="115" t="s">
        <v>44</v>
      </c>
      <c r="E76" s="116">
        <f>SUM(E75)</f>
        <v>0</v>
      </c>
      <c r="F76" s="117"/>
    </row>
    <row r="77" spans="1:6" s="15" customFormat="1" ht="15.75" x14ac:dyDescent="0.25">
      <c r="A77" s="19"/>
      <c r="B77" s="19"/>
      <c r="C77" s="19"/>
      <c r="D77" s="19"/>
      <c r="E77" s="19"/>
    </row>
    <row r="78" spans="1:6" s="15" customFormat="1" ht="16.5" thickBot="1" x14ac:dyDescent="0.3">
      <c r="A78" s="165"/>
      <c r="B78" s="165"/>
      <c r="C78" s="165"/>
      <c r="D78" s="165"/>
      <c r="E78" s="165"/>
    </row>
    <row r="79" spans="1:6" s="15" customFormat="1" ht="16.5" thickBot="1" x14ac:dyDescent="0.3">
      <c r="C79" s="35"/>
      <c r="D79" s="30" t="s">
        <v>48</v>
      </c>
      <c r="E79" s="29">
        <f>SUM(E76,E70,E64,E56,E50,E40,E24,E12)</f>
        <v>167764</v>
      </c>
      <c r="F79" s="33"/>
    </row>
  </sheetData>
  <mergeCells count="14">
    <mergeCell ref="A67:F67"/>
    <mergeCell ref="A73:F73"/>
    <mergeCell ref="A78:C78"/>
    <mergeCell ref="D78:E78"/>
    <mergeCell ref="A44:F44"/>
    <mergeCell ref="A59:F59"/>
    <mergeCell ref="A53:F53"/>
    <mergeCell ref="A18:F18"/>
    <mergeCell ref="A31:F31"/>
    <mergeCell ref="D1:F1"/>
    <mergeCell ref="D2:F2"/>
    <mergeCell ref="D3:F3"/>
    <mergeCell ref="A5:F5"/>
    <mergeCell ref="A7:F7"/>
  </mergeCells>
  <pageMargins left="0.25" right="0.25" top="0.25" bottom="0.25" header="0.3" footer="0.3"/>
  <pageSetup scale="76" fitToHeight="0" orientation="portrait" r:id="rId1"/>
  <headerFooter>
    <oddHeader>&amp;L&amp;P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4"/>
  <sheetViews>
    <sheetView tabSelected="1" view="pageLayout" topLeftCell="A53" zoomScale="75" zoomScaleNormal="87" zoomScalePageLayoutView="75" workbookViewId="0">
      <selection activeCell="C4" sqref="C4"/>
    </sheetView>
  </sheetViews>
  <sheetFormatPr defaultRowHeight="15" x14ac:dyDescent="0.25"/>
  <cols>
    <col min="1" max="1" width="10.7109375" customWidth="1"/>
    <col min="2" max="2" width="32.140625" customWidth="1"/>
    <col min="3" max="3" width="54.42578125" bestFit="1" customWidth="1"/>
    <col min="4" max="4" width="10.5703125" customWidth="1"/>
    <col min="5" max="5" width="15.5703125" bestFit="1" customWidth="1"/>
    <col min="6" max="6" width="10.5703125" customWidth="1"/>
  </cols>
  <sheetData>
    <row r="1" spans="1:6" ht="25.15" customHeight="1" x14ac:dyDescent="0.3">
      <c r="A1" s="5"/>
      <c r="B1" s="5"/>
      <c r="C1" s="148" t="s">
        <v>106</v>
      </c>
      <c r="D1" s="160" t="s">
        <v>60</v>
      </c>
      <c r="E1" s="161"/>
      <c r="F1" s="161"/>
    </row>
    <row r="2" spans="1:6" ht="25.15" customHeight="1" x14ac:dyDescent="0.3">
      <c r="A2" s="5"/>
      <c r="B2" s="5"/>
      <c r="C2" s="148" t="s">
        <v>107</v>
      </c>
      <c r="D2" s="160" t="s">
        <v>61</v>
      </c>
      <c r="E2" s="161"/>
      <c r="F2" s="161"/>
    </row>
    <row r="3" spans="1:6" ht="25.15" customHeight="1" x14ac:dyDescent="0.3">
      <c r="A3" s="5"/>
      <c r="B3" s="5"/>
      <c r="C3" s="148" t="s">
        <v>108</v>
      </c>
      <c r="D3" s="160" t="s">
        <v>62</v>
      </c>
      <c r="E3" s="161"/>
      <c r="F3" s="161"/>
    </row>
    <row r="4" spans="1:6" ht="26.25" x14ac:dyDescent="0.4">
      <c r="A4" s="20"/>
      <c r="B4" s="20"/>
      <c r="C4" s="20"/>
      <c r="D4" s="20"/>
      <c r="E4" s="20"/>
      <c r="F4" s="20"/>
    </row>
    <row r="5" spans="1:6" ht="15.75" customHeight="1" x14ac:dyDescent="0.3">
      <c r="A5" s="21"/>
      <c r="B5" s="21"/>
      <c r="C5" s="21"/>
      <c r="D5" s="21"/>
      <c r="E5" s="21"/>
      <c r="F5" s="21"/>
    </row>
    <row r="6" spans="1:6" s="15" customFormat="1" ht="15.75" x14ac:dyDescent="0.25">
      <c r="A6" s="22" t="s">
        <v>40</v>
      </c>
      <c r="B6" s="1"/>
      <c r="C6" s="1"/>
      <c r="D6" s="1"/>
      <c r="E6" s="1"/>
      <c r="F6" s="1"/>
    </row>
    <row r="7" spans="1:6" s="15" customFormat="1" ht="15.75" customHeight="1" x14ac:dyDescent="0.25">
      <c r="A7" s="162" t="s">
        <v>76</v>
      </c>
      <c r="B7" s="162"/>
      <c r="C7" s="162"/>
      <c r="D7" s="162"/>
      <c r="E7" s="162"/>
      <c r="F7" s="162"/>
    </row>
    <row r="8" spans="1:6" s="15" customFormat="1" ht="47.25" x14ac:dyDescent="0.25">
      <c r="A8" s="36" t="s">
        <v>0</v>
      </c>
      <c r="B8" s="36" t="s">
        <v>1</v>
      </c>
      <c r="C8" s="36" t="s">
        <v>2</v>
      </c>
      <c r="D8" s="36" t="s">
        <v>38</v>
      </c>
      <c r="E8" s="14" t="s">
        <v>45</v>
      </c>
      <c r="F8" s="14" t="s">
        <v>46</v>
      </c>
    </row>
    <row r="9" spans="1:6" s="15" customFormat="1" ht="15.75" x14ac:dyDescent="0.25">
      <c r="A9" s="24" t="s">
        <v>3</v>
      </c>
      <c r="B9" s="10" t="s">
        <v>37</v>
      </c>
      <c r="C9" s="10" t="s">
        <v>105</v>
      </c>
      <c r="D9" s="3">
        <v>31355</v>
      </c>
      <c r="E9" s="24"/>
      <c r="F9" s="24"/>
    </row>
    <row r="10" spans="1:6" s="15" customFormat="1" ht="15.75" x14ac:dyDescent="0.25">
      <c r="A10" s="24"/>
      <c r="B10" s="10"/>
      <c r="C10" s="10"/>
      <c r="D10" s="143"/>
      <c r="E10" s="141"/>
      <c r="F10" s="141"/>
    </row>
    <row r="11" spans="1:6" s="15" customFormat="1" ht="15.4" customHeight="1" x14ac:dyDescent="0.25">
      <c r="A11" s="24"/>
      <c r="B11" s="10"/>
      <c r="C11" s="51"/>
      <c r="D11" s="166"/>
      <c r="E11" s="167"/>
      <c r="F11" s="37"/>
    </row>
    <row r="12" spans="1:6" s="16" customFormat="1" ht="15.4" customHeight="1" x14ac:dyDescent="0.25">
      <c r="A12" s="6"/>
      <c r="C12" s="57"/>
      <c r="D12" s="53"/>
      <c r="E12" s="49"/>
      <c r="F12" s="50"/>
    </row>
    <row r="13" spans="1:6" s="16" customFormat="1" ht="15.4" customHeight="1" x14ac:dyDescent="0.25">
      <c r="A13" s="41"/>
      <c r="B13" s="41"/>
      <c r="C13" s="45"/>
      <c r="D13" s="45"/>
      <c r="E13" s="41"/>
      <c r="F13" s="41"/>
    </row>
    <row r="14" spans="1:6" s="16" customFormat="1" ht="15.4" customHeight="1" x14ac:dyDescent="0.25">
      <c r="A14" s="6"/>
      <c r="B14" s="6"/>
      <c r="C14" s="6"/>
      <c r="D14" s="7"/>
      <c r="E14" s="13"/>
      <c r="F14" s="6"/>
    </row>
    <row r="15" spans="1:6" s="16" customFormat="1" ht="15.4" customHeight="1" x14ac:dyDescent="0.25">
      <c r="A15" s="6"/>
      <c r="B15" s="6"/>
      <c r="C15" s="6"/>
      <c r="D15" s="7"/>
      <c r="E15" s="13"/>
      <c r="F15" s="6"/>
    </row>
    <row r="16" spans="1:6" s="16" customFormat="1" ht="15" customHeight="1" x14ac:dyDescent="0.25">
      <c r="A16" s="162" t="s">
        <v>76</v>
      </c>
      <c r="B16" s="162"/>
      <c r="C16" s="162"/>
      <c r="D16" s="162"/>
      <c r="E16" s="162"/>
      <c r="F16" s="162"/>
    </row>
    <row r="17" spans="1:6" s="16" customFormat="1" ht="47.25" x14ac:dyDescent="0.25">
      <c r="A17" s="14" t="s">
        <v>0</v>
      </c>
      <c r="B17" s="14" t="s">
        <v>1</v>
      </c>
      <c r="C17" s="14" t="s">
        <v>2</v>
      </c>
      <c r="D17" s="14" t="s">
        <v>38</v>
      </c>
      <c r="E17" s="14" t="s">
        <v>45</v>
      </c>
      <c r="F17" s="14" t="s">
        <v>46</v>
      </c>
    </row>
    <row r="18" spans="1:6" s="15" customFormat="1" ht="15.75" x14ac:dyDescent="0.25">
      <c r="A18" s="2">
        <v>1</v>
      </c>
      <c r="B18" s="10" t="s">
        <v>81</v>
      </c>
      <c r="C18" s="10" t="s">
        <v>43</v>
      </c>
      <c r="D18" s="3">
        <v>35352</v>
      </c>
      <c r="E18" s="2"/>
      <c r="F18" s="2"/>
    </row>
    <row r="19" spans="1:6" s="15" customFormat="1" ht="15.75" x14ac:dyDescent="0.25">
      <c r="A19" s="2">
        <v>1</v>
      </c>
      <c r="B19" s="10" t="s">
        <v>4</v>
      </c>
      <c r="C19" s="10" t="s">
        <v>5</v>
      </c>
      <c r="D19" s="3">
        <v>11110</v>
      </c>
      <c r="E19" s="2"/>
      <c r="F19" s="2"/>
    </row>
    <row r="20" spans="1:6" s="15" customFormat="1" ht="15.75" x14ac:dyDescent="0.25">
      <c r="A20" s="2">
        <v>1</v>
      </c>
      <c r="B20" s="10" t="s">
        <v>6</v>
      </c>
      <c r="C20" s="10" t="s">
        <v>7</v>
      </c>
      <c r="D20" s="3">
        <v>6866</v>
      </c>
      <c r="E20" s="2"/>
      <c r="F20" s="2"/>
    </row>
    <row r="21" spans="1:6" s="15" customFormat="1" ht="15.75" x14ac:dyDescent="0.25">
      <c r="A21" s="37">
        <v>1</v>
      </c>
      <c r="B21" s="51" t="s">
        <v>8</v>
      </c>
      <c r="C21" s="51" t="s">
        <v>102</v>
      </c>
      <c r="D21" s="52">
        <v>4778</v>
      </c>
      <c r="E21" s="37"/>
      <c r="F21" s="37"/>
    </row>
    <row r="22" spans="1:6" s="15" customFormat="1" ht="15.75" x14ac:dyDescent="0.25">
      <c r="A22" s="50"/>
      <c r="B22" s="50"/>
      <c r="C22" s="50"/>
      <c r="D22" s="53"/>
      <c r="E22" s="49"/>
      <c r="F22" s="50"/>
    </row>
    <row r="23" spans="1:6" s="16" customFormat="1" ht="15.75" x14ac:dyDescent="0.25">
      <c r="A23" s="41"/>
      <c r="B23" s="41"/>
      <c r="C23" s="168"/>
      <c r="D23" s="168"/>
      <c r="E23" s="169"/>
      <c r="F23" s="169"/>
    </row>
    <row r="24" spans="1:6" s="16" customFormat="1" ht="15.75" x14ac:dyDescent="0.25">
      <c r="A24" s="6"/>
      <c r="B24" s="6"/>
      <c r="C24" s="6"/>
      <c r="D24" s="7"/>
      <c r="E24" s="13"/>
      <c r="F24" s="6"/>
    </row>
    <row r="25" spans="1:6" s="16" customFormat="1" ht="15.75" x14ac:dyDescent="0.25">
      <c r="A25" s="41"/>
      <c r="B25" s="41"/>
      <c r="C25" s="41"/>
      <c r="D25" s="7"/>
      <c r="E25" s="13"/>
      <c r="F25" s="41"/>
    </row>
    <row r="26" spans="1:6" s="15" customFormat="1" ht="15.75" x14ac:dyDescent="0.25">
      <c r="A26" s="162" t="s">
        <v>76</v>
      </c>
      <c r="B26" s="162"/>
      <c r="C26" s="162"/>
      <c r="D26" s="162"/>
      <c r="E26" s="162"/>
      <c r="F26" s="162"/>
    </row>
    <row r="27" spans="1:6" s="16" customFormat="1" ht="47.25" x14ac:dyDescent="0.25">
      <c r="A27" s="14" t="s">
        <v>0</v>
      </c>
      <c r="B27" s="14" t="s">
        <v>1</v>
      </c>
      <c r="C27" s="14" t="s">
        <v>2</v>
      </c>
      <c r="D27" s="14" t="s">
        <v>38</v>
      </c>
      <c r="E27" s="14" t="s">
        <v>45</v>
      </c>
      <c r="F27" s="14" t="s">
        <v>46</v>
      </c>
    </row>
    <row r="28" spans="1:6" s="15" customFormat="1" ht="15.75" x14ac:dyDescent="0.25">
      <c r="A28" s="24">
        <v>2</v>
      </c>
      <c r="B28" s="10" t="s">
        <v>10</v>
      </c>
      <c r="C28" s="10" t="s">
        <v>103</v>
      </c>
      <c r="D28" s="3">
        <v>9333</v>
      </c>
      <c r="E28" s="24"/>
      <c r="F28" s="24"/>
    </row>
    <row r="29" spans="1:6" s="17" customFormat="1" ht="15.75" x14ac:dyDescent="0.25">
      <c r="A29" s="2">
        <v>2</v>
      </c>
      <c r="B29" s="10" t="s">
        <v>12</v>
      </c>
      <c r="C29" s="10" t="s">
        <v>13</v>
      </c>
      <c r="D29" s="3">
        <v>8903</v>
      </c>
      <c r="E29" s="2"/>
      <c r="F29" s="2"/>
    </row>
    <row r="30" spans="1:6" s="15" customFormat="1" ht="15.75" x14ac:dyDescent="0.25">
      <c r="A30" s="24">
        <v>2</v>
      </c>
      <c r="B30" s="10" t="s">
        <v>14</v>
      </c>
      <c r="C30" s="10" t="s">
        <v>15</v>
      </c>
      <c r="D30" s="3">
        <v>7627</v>
      </c>
      <c r="E30" s="24"/>
      <c r="F30" s="24"/>
    </row>
    <row r="31" spans="1:6" s="17" customFormat="1" ht="15.75" x14ac:dyDescent="0.25">
      <c r="A31" s="2">
        <v>2</v>
      </c>
      <c r="B31" s="10" t="s">
        <v>16</v>
      </c>
      <c r="C31" s="10" t="s">
        <v>17</v>
      </c>
      <c r="D31" s="3">
        <v>5667</v>
      </c>
      <c r="E31" s="2"/>
      <c r="F31" s="2"/>
    </row>
    <row r="32" spans="1:6" s="15" customFormat="1" ht="15.75" x14ac:dyDescent="0.25">
      <c r="A32" s="24">
        <v>2</v>
      </c>
      <c r="B32" s="10" t="s">
        <v>18</v>
      </c>
      <c r="C32" s="10" t="s">
        <v>104</v>
      </c>
      <c r="D32" s="3">
        <v>3400</v>
      </c>
      <c r="E32" s="24"/>
      <c r="F32" s="24"/>
    </row>
    <row r="33" spans="1:6" s="17" customFormat="1" ht="15.75" x14ac:dyDescent="0.25">
      <c r="A33" s="54">
        <v>2</v>
      </c>
      <c r="B33" s="51" t="s">
        <v>20</v>
      </c>
      <c r="C33" s="51" t="s">
        <v>21</v>
      </c>
      <c r="D33" s="52">
        <v>5916</v>
      </c>
      <c r="E33" s="54"/>
      <c r="F33" s="54"/>
    </row>
    <row r="34" spans="1:6" s="17" customFormat="1" ht="15.75" x14ac:dyDescent="0.25">
      <c r="A34" s="58"/>
      <c r="B34" s="136"/>
      <c r="C34" s="136"/>
      <c r="D34" s="137">
        <v>0</v>
      </c>
      <c r="E34" s="49"/>
      <c r="F34" s="50"/>
    </row>
    <row r="35" spans="1:6" s="18" customFormat="1" ht="15.75" x14ac:dyDescent="0.25">
      <c r="A35" s="8"/>
      <c r="B35" s="8"/>
      <c r="C35" s="40"/>
      <c r="D35" s="40"/>
      <c r="E35" s="41"/>
      <c r="F35" s="41"/>
    </row>
    <row r="36" spans="1:6" s="18" customFormat="1" ht="15.75" x14ac:dyDescent="0.25">
      <c r="A36" s="8"/>
      <c r="B36" s="8"/>
      <c r="C36" s="111"/>
      <c r="D36" s="111"/>
      <c r="E36" s="41"/>
      <c r="F36" s="41"/>
    </row>
    <row r="37" spans="1:6" s="18" customFormat="1" ht="15.75" x14ac:dyDescent="0.25">
      <c r="A37" s="8"/>
      <c r="B37" s="8"/>
      <c r="C37" s="40"/>
      <c r="D37" s="40"/>
      <c r="E37" s="41"/>
      <c r="F37" s="41"/>
    </row>
    <row r="38" spans="1:6" s="17" customFormat="1" ht="15.75" x14ac:dyDescent="0.25">
      <c r="A38" s="162" t="s">
        <v>76</v>
      </c>
      <c r="B38" s="162"/>
      <c r="C38" s="162"/>
      <c r="D38" s="162"/>
      <c r="E38" s="162"/>
      <c r="F38" s="162"/>
    </row>
    <row r="39" spans="1:6" s="15" customFormat="1" ht="47.25" x14ac:dyDescent="0.25">
      <c r="A39" s="14" t="s">
        <v>0</v>
      </c>
      <c r="B39" s="14" t="s">
        <v>1</v>
      </c>
      <c r="C39" s="14" t="s">
        <v>2</v>
      </c>
      <c r="D39" s="14" t="s">
        <v>38</v>
      </c>
      <c r="E39" s="14" t="s">
        <v>45</v>
      </c>
      <c r="F39" s="14" t="s">
        <v>46</v>
      </c>
    </row>
    <row r="40" spans="1:6" s="17" customFormat="1" ht="15.75" x14ac:dyDescent="0.25">
      <c r="A40" s="2">
        <v>3</v>
      </c>
      <c r="B40" s="10" t="s">
        <v>34</v>
      </c>
      <c r="C40" s="10" t="s">
        <v>35</v>
      </c>
      <c r="D40" s="3">
        <v>4548</v>
      </c>
      <c r="E40" s="2"/>
      <c r="F40" s="2"/>
    </row>
    <row r="41" spans="1:6" s="17" customFormat="1" ht="15.75" x14ac:dyDescent="0.25">
      <c r="A41" s="2">
        <v>3</v>
      </c>
      <c r="B41" s="10" t="s">
        <v>22</v>
      </c>
      <c r="C41" s="10" t="s">
        <v>23</v>
      </c>
      <c r="D41" s="3">
        <v>5009</v>
      </c>
      <c r="E41" s="2"/>
      <c r="F41" s="2"/>
    </row>
    <row r="42" spans="1:6" s="17" customFormat="1" ht="15.75" x14ac:dyDescent="0.25">
      <c r="A42" s="2">
        <v>3</v>
      </c>
      <c r="B42" s="10" t="s">
        <v>24</v>
      </c>
      <c r="C42" s="10" t="s">
        <v>25</v>
      </c>
      <c r="D42" s="3">
        <v>646</v>
      </c>
      <c r="E42" s="2"/>
      <c r="F42" s="2"/>
    </row>
    <row r="43" spans="1:6" s="17" customFormat="1" ht="15.75" x14ac:dyDescent="0.25">
      <c r="A43" s="54">
        <v>3</v>
      </c>
      <c r="B43" s="51" t="s">
        <v>32</v>
      </c>
      <c r="C43" s="51" t="s">
        <v>33</v>
      </c>
      <c r="D43" s="52">
        <v>4498</v>
      </c>
      <c r="E43" s="54"/>
      <c r="F43" s="54"/>
    </row>
    <row r="44" spans="1:6" s="17" customFormat="1" ht="15.75" x14ac:dyDescent="0.25">
      <c r="A44" s="58"/>
      <c r="B44" s="58"/>
      <c r="C44" s="58"/>
      <c r="D44" s="53"/>
      <c r="E44" s="49"/>
      <c r="F44" s="50"/>
    </row>
    <row r="45" spans="1:6" s="17" customFormat="1" ht="15.75" x14ac:dyDescent="0.25">
      <c r="A45" s="8"/>
      <c r="B45" s="8"/>
      <c r="C45" s="8"/>
      <c r="D45" s="7"/>
      <c r="E45" s="13"/>
      <c r="F45" s="125"/>
    </row>
    <row r="47" spans="1:6" s="17" customFormat="1" ht="15.75" x14ac:dyDescent="0.25">
      <c r="A47" s="8"/>
      <c r="B47" s="8"/>
      <c r="C47" s="8"/>
      <c r="D47" s="7"/>
      <c r="E47" s="13"/>
      <c r="F47" s="147"/>
    </row>
    <row r="48" spans="1:6" s="17" customFormat="1" ht="15.75" x14ac:dyDescent="0.25">
      <c r="A48" s="162" t="s">
        <v>76</v>
      </c>
      <c r="B48" s="162"/>
      <c r="C48" s="162"/>
      <c r="D48" s="162"/>
      <c r="E48" s="162"/>
      <c r="F48" s="162"/>
    </row>
    <row r="49" spans="1:6" s="17" customFormat="1" ht="47.25" x14ac:dyDescent="0.25">
      <c r="A49" s="14" t="s">
        <v>0</v>
      </c>
      <c r="B49" s="14" t="s">
        <v>1</v>
      </c>
      <c r="C49" s="14" t="s">
        <v>2</v>
      </c>
      <c r="D49" s="14" t="s">
        <v>38</v>
      </c>
      <c r="E49" s="14" t="s">
        <v>45</v>
      </c>
      <c r="F49" s="14" t="s">
        <v>46</v>
      </c>
    </row>
    <row r="50" spans="1:6" s="18" customFormat="1" ht="15.75" x14ac:dyDescent="0.25">
      <c r="A50" s="44">
        <v>4</v>
      </c>
      <c r="B50" s="10" t="s">
        <v>70</v>
      </c>
      <c r="C50" s="10" t="s">
        <v>71</v>
      </c>
      <c r="D50" s="3">
        <v>9640</v>
      </c>
      <c r="E50" s="3"/>
      <c r="F50" s="2"/>
    </row>
    <row r="51" spans="1:6" s="18" customFormat="1" ht="15.75" x14ac:dyDescent="0.25">
      <c r="A51" s="41"/>
      <c r="B51" s="102"/>
      <c r="C51" s="102"/>
      <c r="D51" s="7"/>
      <c r="E51" s="7"/>
      <c r="F51" s="8"/>
    </row>
    <row r="52" spans="1:6" s="18" customFormat="1" ht="15.75" x14ac:dyDescent="0.25">
      <c r="A52" s="125"/>
      <c r="B52" s="102"/>
      <c r="C52" s="102"/>
      <c r="D52" s="7"/>
      <c r="E52" s="7"/>
      <c r="F52" s="8"/>
    </row>
    <row r="53" spans="1:6" s="18" customFormat="1" ht="15.75" x14ac:dyDescent="0.25">
      <c r="A53" s="41"/>
      <c r="B53" s="102"/>
      <c r="C53" s="168"/>
      <c r="D53" s="168"/>
      <c r="E53" s="169"/>
      <c r="F53" s="169"/>
    </row>
    <row r="54" spans="1:6" s="15" customFormat="1" ht="15.75" x14ac:dyDescent="0.25">
      <c r="A54" s="162" t="s">
        <v>76</v>
      </c>
      <c r="B54" s="162"/>
      <c r="C54" s="162"/>
      <c r="D54" s="162"/>
      <c r="E54" s="162"/>
      <c r="F54" s="162"/>
    </row>
    <row r="55" spans="1:6" s="15" customFormat="1" ht="47.25" x14ac:dyDescent="0.25">
      <c r="A55" s="14" t="s">
        <v>0</v>
      </c>
      <c r="B55" s="14" t="s">
        <v>1</v>
      </c>
      <c r="C55" s="14" t="s">
        <v>2</v>
      </c>
      <c r="D55" s="14" t="s">
        <v>38</v>
      </c>
      <c r="E55" s="14" t="s">
        <v>45</v>
      </c>
      <c r="F55" s="14" t="s">
        <v>46</v>
      </c>
    </row>
    <row r="56" spans="1:6" s="15" customFormat="1" ht="15.75" x14ac:dyDescent="0.25">
      <c r="A56" s="24">
        <v>5</v>
      </c>
      <c r="B56" s="10" t="s">
        <v>26</v>
      </c>
      <c r="C56" s="10" t="s">
        <v>27</v>
      </c>
      <c r="D56" s="3">
        <v>10685</v>
      </c>
      <c r="E56" s="24"/>
      <c r="F56" s="24"/>
    </row>
    <row r="57" spans="1:6" s="15" customFormat="1" ht="15.75" x14ac:dyDescent="0.25">
      <c r="A57" s="24">
        <v>5</v>
      </c>
      <c r="B57" s="10" t="s">
        <v>28</v>
      </c>
      <c r="C57" s="10" t="s">
        <v>36</v>
      </c>
      <c r="D57" s="3">
        <v>13712</v>
      </c>
      <c r="E57" s="24"/>
      <c r="F57" s="24"/>
    </row>
    <row r="58" spans="1:6" s="15" customFormat="1" ht="15.75" x14ac:dyDescent="0.25">
      <c r="A58" s="24"/>
      <c r="B58" s="10"/>
      <c r="C58" s="10"/>
      <c r="D58" s="52"/>
      <c r="E58" s="37"/>
      <c r="F58" s="37"/>
    </row>
    <row r="59" spans="1:6" s="15" customFormat="1" ht="15.75" x14ac:dyDescent="0.25">
      <c r="A59" s="6"/>
      <c r="B59" s="6"/>
      <c r="C59" s="6"/>
      <c r="D59" s="53"/>
      <c r="E59" s="49"/>
      <c r="F59" s="50"/>
    </row>
    <row r="60" spans="1:6" s="15" customFormat="1" ht="15.75" x14ac:dyDescent="0.25">
      <c r="A60" s="125"/>
      <c r="B60" s="125"/>
      <c r="C60" s="125"/>
      <c r="D60" s="7"/>
      <c r="E60" s="13"/>
      <c r="F60" s="125"/>
    </row>
    <row r="61" spans="1:6" s="15" customFormat="1" ht="15.75" x14ac:dyDescent="0.25">
      <c r="A61" s="6"/>
      <c r="B61" s="6"/>
      <c r="C61" s="6"/>
      <c r="D61" s="7"/>
      <c r="E61" s="13"/>
      <c r="F61" s="6"/>
    </row>
    <row r="62" spans="1:6" s="15" customFormat="1" ht="15.75" x14ac:dyDescent="0.25">
      <c r="A62" s="162" t="s">
        <v>76</v>
      </c>
      <c r="B62" s="162"/>
      <c r="C62" s="162"/>
      <c r="D62" s="162"/>
      <c r="E62" s="162"/>
      <c r="F62" s="162"/>
    </row>
    <row r="63" spans="1:6" s="15" customFormat="1" ht="47.25" x14ac:dyDescent="0.25">
      <c r="A63" s="14" t="s">
        <v>0</v>
      </c>
      <c r="B63" s="14" t="s">
        <v>1</v>
      </c>
      <c r="C63" s="14" t="s">
        <v>2</v>
      </c>
      <c r="D63" s="14" t="s">
        <v>38</v>
      </c>
      <c r="E63" s="14" t="s">
        <v>45</v>
      </c>
      <c r="F63" s="14" t="s">
        <v>46</v>
      </c>
    </row>
    <row r="64" spans="1:6" s="15" customFormat="1" ht="31.5" x14ac:dyDescent="0.25">
      <c r="A64" s="59">
        <v>6</v>
      </c>
      <c r="B64" s="55" t="s">
        <v>31</v>
      </c>
      <c r="C64" s="55" t="s">
        <v>42</v>
      </c>
      <c r="D64" s="52">
        <v>9425</v>
      </c>
      <c r="E64" s="37"/>
      <c r="F64" s="37"/>
    </row>
    <row r="65" spans="1:6" s="16" customFormat="1" ht="15.75" x14ac:dyDescent="0.25">
      <c r="A65" s="60"/>
      <c r="B65" s="61"/>
      <c r="C65" s="61"/>
      <c r="D65" s="53"/>
      <c r="E65" s="49"/>
      <c r="F65" s="50"/>
    </row>
    <row r="66" spans="1:6" s="15" customFormat="1" ht="15.75" x14ac:dyDescent="0.25">
      <c r="A66" s="43"/>
      <c r="B66" s="43"/>
      <c r="C66" s="43"/>
      <c r="D66" s="43"/>
      <c r="E66" s="43"/>
      <c r="F66" s="43"/>
    </row>
    <row r="67" spans="1:6" s="15" customFormat="1" ht="15.75" x14ac:dyDescent="0.25">
      <c r="A67" s="9"/>
      <c r="B67" s="9"/>
      <c r="C67" s="9"/>
      <c r="D67" s="7"/>
      <c r="E67" s="6"/>
      <c r="F67" s="6"/>
    </row>
    <row r="68" spans="1:6" s="15" customFormat="1" ht="15.75" x14ac:dyDescent="0.25">
      <c r="A68" s="162" t="s">
        <v>76</v>
      </c>
      <c r="B68" s="162"/>
      <c r="C68" s="162"/>
      <c r="D68" s="162"/>
      <c r="E68" s="162"/>
      <c r="F68" s="162"/>
    </row>
    <row r="69" spans="1:6" s="15" customFormat="1" ht="47.25" x14ac:dyDescent="0.25">
      <c r="A69" s="14" t="s">
        <v>0</v>
      </c>
      <c r="B69" s="14" t="s">
        <v>1</v>
      </c>
      <c r="C69" s="14" t="s">
        <v>2</v>
      </c>
      <c r="D69" s="14" t="s">
        <v>38</v>
      </c>
      <c r="E69" s="14" t="s">
        <v>45</v>
      </c>
      <c r="F69" s="14" t="s">
        <v>46</v>
      </c>
    </row>
    <row r="70" spans="1:6" s="15" customFormat="1" ht="15.75" x14ac:dyDescent="0.25">
      <c r="A70" s="37"/>
      <c r="B70" s="51"/>
      <c r="C70" s="51"/>
      <c r="D70" s="52"/>
      <c r="E70" s="37"/>
      <c r="F70" s="37"/>
    </row>
    <row r="71" spans="1:6" s="15" customFormat="1" ht="15.75" x14ac:dyDescent="0.25">
      <c r="A71" s="62"/>
      <c r="B71" s="62"/>
      <c r="C71" s="56"/>
      <c r="D71" s="56"/>
      <c r="E71" s="49"/>
      <c r="F71" s="50"/>
    </row>
    <row r="72" spans="1:6" s="15" customFormat="1" ht="16.5" thickBot="1" x14ac:dyDescent="0.3"/>
    <row r="73" spans="1:6" s="15" customFormat="1" ht="16.5" thickBot="1" x14ac:dyDescent="0.3">
      <c r="C73" s="28" t="s">
        <v>39</v>
      </c>
      <c r="D73" s="29">
        <f>SUM(D70,D64,D56:D58,D50,D40:D43,D28:D33,D18:D21,D9:D10)</f>
        <v>188470</v>
      </c>
    </row>
    <row r="74" spans="1:6" s="15" customFormat="1" ht="15.75" x14ac:dyDescent="0.25">
      <c r="C74" s="35"/>
      <c r="D74" s="34"/>
    </row>
  </sheetData>
  <mergeCells count="16">
    <mergeCell ref="A62:F62"/>
    <mergeCell ref="A68:F68"/>
    <mergeCell ref="A48:F48"/>
    <mergeCell ref="C53:D53"/>
    <mergeCell ref="E53:F53"/>
    <mergeCell ref="A7:F7"/>
    <mergeCell ref="D1:F1"/>
    <mergeCell ref="D2:F2"/>
    <mergeCell ref="D3:F3"/>
    <mergeCell ref="A54:F54"/>
    <mergeCell ref="A38:F38"/>
    <mergeCell ref="D11:E11"/>
    <mergeCell ref="A26:F26"/>
    <mergeCell ref="A16:F16"/>
    <mergeCell ref="C23:D23"/>
    <mergeCell ref="E23:F23"/>
  </mergeCells>
  <pageMargins left="0.25" right="0.25" top="0.25" bottom="0.25" header="0.3" footer="0.3"/>
  <pageSetup scale="76" fitToHeight="0" orientation="portrait" r:id="rId1"/>
  <headerFooter>
    <oddHeader>&amp;L&amp;P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ACAA6BB864C449CEBCC0F6B1EAF49" ma:contentTypeVersion="3" ma:contentTypeDescription="Create a new document." ma:contentTypeScope="" ma:versionID="e9f45b592b6f592af8299716c8f746a3">
  <xsd:schema xmlns:xsd="http://www.w3.org/2001/XMLSchema" xmlns:xs="http://www.w3.org/2001/XMLSchema" xmlns:p="http://schemas.microsoft.com/office/2006/metadata/properties" xmlns:ns1="http://schemas.microsoft.com/sharepoint/v3" xmlns:ns2="4a077996-8750-4329-b7e8-540d491f76a1" xmlns:ns3="4980fc44-36fe-4d01-977e-fe6281dfff75" targetNamespace="http://schemas.microsoft.com/office/2006/metadata/properties" ma:root="true" ma:fieldsID="2b90fcc7d43381c49a02cab7ec94c505" ns1:_="" ns2:_="" ns3:_="">
    <xsd:import namespace="http://schemas.microsoft.com/sharepoint/v3"/>
    <xsd:import namespace="4a077996-8750-4329-b7e8-540d491f76a1"/>
    <xsd:import namespace="4980fc44-36fe-4d01-977e-fe6281dfff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77996-8750-4329-b7e8-540d491f76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0fc44-36fe-4d01-977e-fe6281dfff75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6134FD-D18A-4B32-93C9-A88526073507}"/>
</file>

<file path=customXml/itemProps2.xml><?xml version="1.0" encoding="utf-8"?>
<ds:datastoreItem xmlns:ds="http://schemas.openxmlformats.org/officeDocument/2006/customXml" ds:itemID="{0BF3D25E-0D34-4C86-84E5-057AF6A472A7}"/>
</file>

<file path=customXml/itemProps3.xml><?xml version="1.0" encoding="utf-8"?>
<ds:datastoreItem xmlns:ds="http://schemas.openxmlformats.org/officeDocument/2006/customXml" ds:itemID="{DA14E3E5-860A-433C-AD4F-00E6284A91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Custodial Cleaning</vt:lpstr>
      <vt:lpstr>Carpet Cleaning</vt:lpstr>
      <vt:lpstr>Deep Cleaning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Analyst</dc:creator>
  <cp:lastModifiedBy>Kristin Lange</cp:lastModifiedBy>
  <cp:lastPrinted>2026-01-23T18:37:45Z</cp:lastPrinted>
  <dcterms:created xsi:type="dcterms:W3CDTF">2020-08-26T14:24:21Z</dcterms:created>
  <dcterms:modified xsi:type="dcterms:W3CDTF">2026-01-23T18:42:54Z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0x010100681ACAA6BB864C449CEBCC0F6B1EAF49</vt:lpwstr>
  </property>
</Properties>
</file>